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0" yWindow="0" windowWidth="15480" windowHeight="10720" activeTab="0"/>
  </bookViews>
  <sheets>
    <sheet name="105入學" sheetId="1" r:id="rId1"/>
    <sheet name="工作表1" sheetId="2" r:id="rId2"/>
  </sheets>
  <definedNames>
    <definedName name="_xlnm.Print_Area" localSheetId="0">'105入學'!$A$1:$Y$65</definedName>
  </definedNames>
  <calcPr fullCalcOnLoad="1"/>
</workbook>
</file>

<file path=xl/sharedStrings.xml><?xml version="1.0" encoding="utf-8"?>
<sst xmlns="http://schemas.openxmlformats.org/spreadsheetml/2006/main" count="224" uniqueCount="141">
  <si>
    <t>科  目</t>
  </si>
  <si>
    <t>學分/時數</t>
  </si>
  <si>
    <t>上</t>
  </si>
  <si>
    <t>下</t>
  </si>
  <si>
    <t>院(群)核心學分</t>
  </si>
  <si>
    <t>總  學  分  數</t>
  </si>
  <si>
    <t>說          明</t>
  </si>
  <si>
    <t>院核心</t>
  </si>
  <si>
    <t>專業必修</t>
  </si>
  <si>
    <t>專業選修</t>
  </si>
  <si>
    <t>職涯能力輔導</t>
  </si>
  <si>
    <t>必</t>
  </si>
  <si>
    <t>學年</t>
  </si>
  <si>
    <t>類別</t>
  </si>
  <si>
    <t>通識(共同)核心</t>
  </si>
  <si>
    <t>必</t>
  </si>
  <si>
    <t>世界文明與多元文化</t>
  </si>
  <si>
    <t>民主與法治</t>
  </si>
  <si>
    <t>小計</t>
  </si>
  <si>
    <t>通識發展</t>
  </si>
  <si>
    <t>生態旅遊概論</t>
  </si>
  <si>
    <t>選</t>
  </si>
  <si>
    <t>旅程規劃與活動設計</t>
  </si>
  <si>
    <t>兩岸現況認識</t>
  </si>
  <si>
    <t>節慶與文化觀光</t>
  </si>
  <si>
    <t>生態旅遊模組</t>
  </si>
  <si>
    <t>生態休閒農場</t>
  </si>
  <si>
    <t>環境教育</t>
  </si>
  <si>
    <t>環境教育教材教法</t>
  </si>
  <si>
    <t xml:space="preserve">專業選修小計  學分/時數 </t>
  </si>
  <si>
    <t>建議選修</t>
  </si>
  <si>
    <t>學期小計 學分/時數</t>
  </si>
  <si>
    <t>學期累計 學分/時數</t>
  </si>
  <si>
    <t>通識核心學分</t>
  </si>
  <si>
    <t>通識發展學分</t>
  </si>
  <si>
    <t>系專業必修學分</t>
  </si>
  <si>
    <t>系專業選修學分</t>
  </si>
  <si>
    <t>畢業門檻</t>
  </si>
  <si>
    <t>2.學生需符合本校規定之1131畢業門檻;取得1張學位證書;1門以上跨領域課程修習;3類證照-外語能力證照、專業能力證照、電腦能力證照;1張服務證明</t>
  </si>
  <si>
    <t>4.前述電腦能力及專業能力證照需符合本系取得電腦能力證照及專業能力證照門檻規定。</t>
  </si>
  <si>
    <t>2.跨系選修至多9學分。</t>
  </si>
  <si>
    <t>2選
1必
修</t>
  </si>
  <si>
    <t>選</t>
  </si>
  <si>
    <t>溫泉觀光與遊憩</t>
  </si>
  <si>
    <t>進階英文</t>
  </si>
  <si>
    <t>2選
1必
修</t>
  </si>
  <si>
    <t>生態攝影</t>
  </si>
  <si>
    <t>島嶼生態旅遊實務</t>
  </si>
  <si>
    <t>體育 III   IV</t>
  </si>
  <si>
    <t>通識課程II</t>
  </si>
  <si>
    <t>專業實務實習I</t>
  </si>
  <si>
    <t>通識課程I</t>
  </si>
  <si>
    <t>觀光日語I</t>
  </si>
  <si>
    <t>觀光英語I</t>
  </si>
  <si>
    <t>必</t>
  </si>
  <si>
    <t>實用中文</t>
  </si>
  <si>
    <t>英文聽力</t>
  </si>
  <si>
    <t>必</t>
  </si>
  <si>
    <t>管理學</t>
  </si>
  <si>
    <t>4.四年級上學期專業實務實習I(專業必修9 學分)，下學期專業實務實習II(專業選修9學分)，皆為整學期於校外完成至少4.5個月的實習課程。</t>
  </si>
  <si>
    <t>體育  I  II</t>
  </si>
  <si>
    <t>服務教育  I  II</t>
  </si>
  <si>
    <t>國文  I  II</t>
  </si>
  <si>
    <t>英文  I  II</t>
  </si>
  <si>
    <t xml:space="preserve">系主任審核：                                                通識教育中心審核：                                         學院（群）召集人審核：                       </t>
  </si>
  <si>
    <t>課務組長：                                                    註冊組長：                                                          教務長覆核：</t>
  </si>
  <si>
    <t>6. 畢業年級相當於國內高級中等學校二年級之國外或香港澳門地區同級同類學校畢業生（中五學制學生），以同等學力資格入學者，於原學分總數外，應另增加畢業應修學分數12學分。</t>
  </si>
  <si>
    <t>濕地與地質景觀資源</t>
  </si>
  <si>
    <t>餐旅概論*</t>
  </si>
  <si>
    <t>休閒產業概論*</t>
  </si>
  <si>
    <t>服務業英語*</t>
  </si>
  <si>
    <t>美感與表演藝術*</t>
  </si>
  <si>
    <t>跨
系
四
選
一
必
修</t>
  </si>
  <si>
    <t>3.大二第二學期觀餐休閒學院四選一課程(*)，同學依興趣至院內其他系修課。</t>
  </si>
  <si>
    <t>東南科技大學　106學年度　日間部四年制　觀餐休閒學院    觀光系　應修學分表</t>
  </si>
  <si>
    <t>第一學年(106學年度)</t>
  </si>
  <si>
    <t>第二學年(107學年度)</t>
  </si>
  <si>
    <t>第三學年(108學年度)</t>
  </si>
  <si>
    <t>第四學年(109學年度)</t>
  </si>
  <si>
    <t>觀光生態旅遊實務專題#</t>
  </si>
  <si>
    <t>5.四年級下學期海外參訪實務專題#與觀光生態旅遊實務專題#，此二門課程必須擇一門修習。</t>
  </si>
  <si>
    <t>選</t>
  </si>
  <si>
    <t>自行車旅遊</t>
  </si>
  <si>
    <t>觀光概論</t>
  </si>
  <si>
    <t>觀光體驗</t>
  </si>
  <si>
    <t>自行車領騎</t>
  </si>
  <si>
    <t>資訊概論</t>
  </si>
  <si>
    <t>專業實務實習報告I</t>
  </si>
  <si>
    <t>觀光休閒模組</t>
  </si>
  <si>
    <t>時尚美食模組</t>
  </si>
  <si>
    <t>國際禮儀</t>
  </si>
  <si>
    <t>航空空勤服務管理</t>
  </si>
  <si>
    <t>遊輪與鐵路觀光</t>
  </si>
  <si>
    <t>咖啡豆烘焙</t>
  </si>
  <si>
    <t>精油芳療紓壓</t>
  </si>
  <si>
    <t>海外參訪實務專題#</t>
  </si>
  <si>
    <t>專業實務實習報告II</t>
  </si>
  <si>
    <t>專業實務實習II</t>
  </si>
  <si>
    <t>休旅車導遊訓練</t>
  </si>
  <si>
    <t>台灣時尚美食旅遊</t>
  </si>
  <si>
    <t>國家公園生態旅遊</t>
  </si>
  <si>
    <t>動植物辨識實務</t>
  </si>
  <si>
    <t>生態獵人體驗</t>
  </si>
  <si>
    <t>古蹟建築欣賞</t>
  </si>
  <si>
    <t>紐約巴黎學</t>
  </si>
  <si>
    <t>品茗與製茶體驗</t>
  </si>
  <si>
    <t>二必選一</t>
  </si>
  <si>
    <t>十二門選三門，或選修專業實務實習Ⅱ</t>
  </si>
  <si>
    <t>星空導覽</t>
  </si>
  <si>
    <t>都市養蜂</t>
  </si>
  <si>
    <t>時尚生活品酒及釀製</t>
  </si>
  <si>
    <t>咖啡鑑賞</t>
  </si>
  <si>
    <t>咖啡經營入門</t>
  </si>
  <si>
    <t>3.前述外語能力證照：英語類依據「東南科技大學日間部學生英文能力畢業門檻及輔導要點」，其他語言依本系畢業門檻實施要點辦理。</t>
  </si>
  <si>
    <t>韓語入門</t>
  </si>
  <si>
    <t>東南亞語入門</t>
  </si>
  <si>
    <t>領隊與導遊實務</t>
  </si>
  <si>
    <t>觀光資源概論</t>
  </si>
  <si>
    <t>旅行業管理</t>
  </si>
  <si>
    <t>觀光消費行為學</t>
  </si>
  <si>
    <t>觀光行政與法規</t>
  </si>
  <si>
    <t>觀光行銷</t>
  </si>
  <si>
    <t>航空票務與訂位系統</t>
  </si>
  <si>
    <t>環境倫理</t>
  </si>
  <si>
    <t>觀光人力資源管理</t>
  </si>
  <si>
    <t>服務業操作實務</t>
  </si>
  <si>
    <t>觀光資源調查與實習</t>
  </si>
  <si>
    <t>導覽解說技巧</t>
  </si>
  <si>
    <t>國民旅遊與領團實務</t>
  </si>
  <si>
    <t>手作體驗實習</t>
  </si>
  <si>
    <t>觀光工廠</t>
  </si>
  <si>
    <t>自助旅行</t>
  </si>
  <si>
    <t>旅遊業創新與創業</t>
  </si>
  <si>
    <t>1.最低畢業學分數為132學分，必修課程為96學分（通識核心24學分，通識發展4學分，院核心9分，專業59學分)，選修學分必須超過36（含）學分，每學期最少需修10（含) 學分以上，最多不得超過25（含）學分。</t>
  </si>
  <si>
    <t>觀光休閒模組</t>
  </si>
  <si>
    <t>時尚美食模組</t>
  </si>
  <si>
    <t>生態旅遊模組</t>
  </si>
  <si>
    <t>107.3.20系課程會議通過</t>
  </si>
  <si>
    <t>1.本應修學分表於107年03月28日經106學年度第2學期第一次課程會議修正通過(本表適用於106年度日四技入學生)。</t>
  </si>
  <si>
    <t>鄉村有機料理田野調查</t>
  </si>
  <si>
    <t>米奇林美食行程規劃</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</si>
</sst>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quot;月&quot;d&quot;日&quot;"/>
    <numFmt numFmtId="185" formatCode="0.00_);[Red]\(0.00\)"/>
    <numFmt numFmtId="186" formatCode="m/d"/>
    <numFmt numFmtId="187" formatCode="0_ "/>
    <numFmt numFmtId="188" formatCode="0.0"/>
    <numFmt numFmtId="189" formatCode="&quot;Yes&quot;;&quot;Yes&quot;;&quot;No&quot;"/>
    <numFmt numFmtId="190" formatCode="&quot;True&quot;;&quot;True&quot;;&quot;False&quot;"/>
    <numFmt numFmtId="191" formatCode="&quot;On&quot;;&quot;On&quot;;&quot;Off&quot;"/>
    <numFmt numFmtId="192" formatCode="0.00_ "/>
    <numFmt numFmtId="193" formatCode="0_);[Red]\(0\)"/>
    <numFmt numFmtId="194" formatCode="[$€-2]\ #,##0.00_);[Red]\([$€-2]\ #,##0.00\)"/>
  </numFmts>
  <fonts count="51">
    <font>
      <sz val="12"/>
      <name val="標楷體"/>
      <family val="4"/>
    </font>
    <font>
      <b/>
      <sz val="12"/>
      <name val="標楷體"/>
      <family val="4"/>
    </font>
    <font>
      <i/>
      <sz val="12"/>
      <name val="標楷體"/>
      <family val="4"/>
    </font>
    <font>
      <b/>
      <i/>
      <sz val="12"/>
      <name val="標楷體"/>
      <family val="4"/>
    </font>
    <font>
      <sz val="12"/>
      <color indexed="8"/>
      <name val="新細明體"/>
      <family val="1"/>
    </font>
    <font>
      <sz val="12"/>
      <color indexed="9"/>
      <name val="新細明體"/>
      <family val="1"/>
    </font>
    <font>
      <sz val="12"/>
      <name val="新細明體"/>
      <family val="1"/>
    </font>
    <font>
      <u val="single"/>
      <sz val="12"/>
      <color indexed="36"/>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標楷體"/>
      <family val="4"/>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sz val="9"/>
      <name val="標楷體"/>
      <family val="4"/>
    </font>
    <font>
      <sz val="10"/>
      <color indexed="8"/>
      <name val="新細明體"/>
      <family val="1"/>
    </font>
    <font>
      <sz val="9"/>
      <color indexed="8"/>
      <name val="新細明體"/>
      <family val="1"/>
    </font>
    <font>
      <b/>
      <sz val="10"/>
      <color indexed="8"/>
      <name val="新細明體"/>
      <family val="1"/>
    </font>
    <font>
      <sz val="8"/>
      <color indexed="8"/>
      <name val="新細明體"/>
      <family val="1"/>
    </font>
    <font>
      <sz val="11"/>
      <color indexed="8"/>
      <name val="新細明體"/>
      <family val="1"/>
    </font>
    <font>
      <b/>
      <sz val="6"/>
      <color indexed="8"/>
      <name val="新細明體"/>
      <family val="1"/>
    </font>
    <font>
      <sz val="12"/>
      <color indexed="8"/>
      <name val="標楷體"/>
      <family val="4"/>
    </font>
    <font>
      <b/>
      <sz val="8"/>
      <color indexed="8"/>
      <name val="新細明體"/>
      <family val="1"/>
    </font>
    <font>
      <sz val="8"/>
      <color indexed="8"/>
      <name val="標楷體"/>
      <family val="4"/>
    </font>
    <font>
      <sz val="14"/>
      <color indexed="8"/>
      <name val="新細明體"/>
      <family val="1"/>
    </font>
    <font>
      <b/>
      <sz val="14"/>
      <color indexed="8"/>
      <name val="新細明體"/>
      <family val="1"/>
    </font>
    <font>
      <sz val="7"/>
      <color indexed="8"/>
      <name val="新細明體"/>
      <family val="1"/>
    </font>
    <font>
      <sz val="10"/>
      <color theme="1"/>
      <name val="新細明體"/>
      <family val="1"/>
    </font>
    <font>
      <sz val="12"/>
      <color theme="1"/>
      <name val="新細明體"/>
      <family val="1"/>
    </font>
    <font>
      <sz val="9"/>
      <color theme="1"/>
      <name val="新細明體"/>
      <family val="1"/>
    </font>
    <font>
      <b/>
      <sz val="10"/>
      <color theme="1"/>
      <name val="新細明體"/>
      <family val="1"/>
    </font>
    <font>
      <sz val="8"/>
      <color theme="1"/>
      <name val="新細明體"/>
      <family val="1"/>
    </font>
    <font>
      <sz val="11"/>
      <color theme="1"/>
      <name val="新細明體"/>
      <family val="1"/>
    </font>
    <font>
      <sz val="7"/>
      <color theme="1"/>
      <name val="新細明體"/>
      <family val="1"/>
    </font>
    <font>
      <b/>
      <sz val="14"/>
      <color theme="1"/>
      <name val="新細明體"/>
      <family val="1"/>
    </font>
    <font>
      <sz val="14"/>
      <color theme="1"/>
      <name val="新細明體"/>
      <family val="1"/>
    </font>
    <font>
      <b/>
      <sz val="6"/>
      <color theme="1"/>
      <name val="新細明體"/>
      <family val="1"/>
    </font>
    <font>
      <sz val="12"/>
      <color theme="1"/>
      <name val="標楷體"/>
      <family val="4"/>
    </font>
    <font>
      <b/>
      <sz val="8"/>
      <color theme="1"/>
      <name val="新細明體"/>
      <family val="1"/>
    </font>
    <font>
      <sz val="8"/>
      <color theme="1"/>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s>
  <borders count="7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color indexed="63"/>
      </left>
      <right style="medium"/>
      <top>
        <color indexed="63"/>
      </top>
      <bottom>
        <color indexed="63"/>
      </bottom>
    </border>
    <border>
      <left>
        <color indexed="63"/>
      </left>
      <right style="medium"/>
      <top style="thin"/>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thin"/>
    </border>
    <border>
      <left style="thin"/>
      <right>
        <color indexed="63"/>
      </right>
      <top style="medium"/>
      <bottom style="thin"/>
    </border>
    <border>
      <left style="medium"/>
      <right style="thin"/>
      <top>
        <color indexed="63"/>
      </top>
      <bottom style="thin"/>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medium"/>
      <right>
        <color indexed="63"/>
      </right>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style="medium"/>
      <top>
        <color indexed="63"/>
      </top>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1"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0" fillId="18" borderId="4"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7" borderId="2" applyNumberFormat="0" applyAlignment="0" applyProtection="0"/>
    <xf numFmtId="0" fontId="20" fillId="17" borderId="8" applyNumberFormat="0" applyAlignment="0" applyProtection="0"/>
    <xf numFmtId="0" fontId="21" fillId="23" borderId="9" applyNumberFormat="0" applyAlignment="0" applyProtection="0"/>
    <xf numFmtId="0" fontId="22" fillId="3" borderId="0" applyNumberFormat="0" applyBorder="0" applyAlignment="0" applyProtection="0"/>
    <xf numFmtId="0" fontId="23" fillId="0" borderId="0" applyNumberFormat="0" applyFill="0" applyBorder="0" applyAlignment="0" applyProtection="0"/>
  </cellStyleXfs>
  <cellXfs count="255">
    <xf numFmtId="0" fontId="0" fillId="0" borderId="0" xfId="0" applyAlignment="1">
      <alignment/>
    </xf>
    <xf numFmtId="193" fontId="38" fillId="24" borderId="10" xfId="33" applyNumberFormat="1" applyFont="1" applyFill="1" applyBorder="1" applyAlignment="1">
      <alignment horizontal="center" vertical="center" shrinkToFit="1"/>
      <protection/>
    </xf>
    <xf numFmtId="193" fontId="38" fillId="24" borderId="11" xfId="33" applyNumberFormat="1" applyFont="1" applyFill="1" applyBorder="1" applyAlignment="1">
      <alignment horizontal="center" vertical="center" shrinkToFit="1"/>
      <protection/>
    </xf>
    <xf numFmtId="0" fontId="38" fillId="24" borderId="12" xfId="33" applyFont="1" applyFill="1" applyBorder="1" applyAlignment="1">
      <alignment horizontal="left" vertical="center" shrinkToFit="1"/>
      <protection/>
    </xf>
    <xf numFmtId="0" fontId="39" fillId="24" borderId="0" xfId="33" applyFont="1" applyFill="1">
      <alignment vertical="center"/>
      <protection/>
    </xf>
    <xf numFmtId="0" fontId="38" fillId="24" borderId="13" xfId="34" applyNumberFormat="1" applyFont="1" applyFill="1" applyBorder="1" applyAlignment="1">
      <alignment horizontal="center" vertical="center"/>
      <protection/>
    </xf>
    <xf numFmtId="0" fontId="38" fillId="24" borderId="14" xfId="34" applyNumberFormat="1" applyFont="1" applyFill="1" applyBorder="1" applyAlignment="1">
      <alignment horizontal="center" vertical="center"/>
      <protection/>
    </xf>
    <xf numFmtId="0" fontId="38" fillId="24" borderId="15" xfId="33" applyFont="1" applyFill="1" applyBorder="1" applyAlignment="1">
      <alignment vertical="center"/>
      <protection/>
    </xf>
    <xf numFmtId="0" fontId="38" fillId="24" borderId="16" xfId="33" applyFont="1" applyFill="1" applyBorder="1" applyAlignment="1">
      <alignment horizontal="left" vertical="center" wrapText="1"/>
      <protection/>
    </xf>
    <xf numFmtId="193" fontId="38" fillId="24" borderId="17" xfId="33" applyNumberFormat="1" applyFont="1" applyFill="1" applyBorder="1" applyAlignment="1">
      <alignment horizontal="center" vertical="center" wrapText="1"/>
      <protection/>
    </xf>
    <xf numFmtId="193" fontId="38" fillId="24" borderId="18" xfId="33" applyNumberFormat="1" applyFont="1" applyFill="1" applyBorder="1" applyAlignment="1">
      <alignment horizontal="center" vertical="center" wrapText="1"/>
      <protection/>
    </xf>
    <xf numFmtId="0" fontId="38" fillId="24" borderId="19" xfId="33" applyFont="1" applyFill="1" applyBorder="1" applyAlignment="1">
      <alignment horizontal="left" vertical="center" wrapText="1"/>
      <protection/>
    </xf>
    <xf numFmtId="193" fontId="38" fillId="24" borderId="19" xfId="33" applyNumberFormat="1" applyFont="1" applyFill="1" applyBorder="1" applyAlignment="1">
      <alignment horizontal="center" vertical="center" wrapText="1"/>
      <protection/>
    </xf>
    <xf numFmtId="193" fontId="38" fillId="24" borderId="20" xfId="33" applyNumberFormat="1" applyFont="1" applyFill="1" applyBorder="1" applyAlignment="1">
      <alignment horizontal="center" vertical="center" wrapText="1"/>
      <protection/>
    </xf>
    <xf numFmtId="193" fontId="38" fillId="24" borderId="21" xfId="33" applyNumberFormat="1" applyFont="1" applyFill="1" applyBorder="1" applyAlignment="1">
      <alignment horizontal="center" vertical="center" wrapText="1"/>
      <protection/>
    </xf>
    <xf numFmtId="193" fontId="38" fillId="24" borderId="22" xfId="33" applyNumberFormat="1" applyFont="1" applyFill="1" applyBorder="1" applyAlignment="1">
      <alignment horizontal="center" vertical="center" wrapText="1"/>
      <protection/>
    </xf>
    <xf numFmtId="0" fontId="38" fillId="24" borderId="12" xfId="33" applyFont="1" applyFill="1" applyBorder="1" applyAlignment="1">
      <alignment horizontal="left" vertical="center" wrapText="1"/>
      <protection/>
    </xf>
    <xf numFmtId="193" fontId="38" fillId="24" borderId="23" xfId="33" applyNumberFormat="1" applyFont="1" applyFill="1" applyBorder="1" applyAlignment="1">
      <alignment horizontal="center" vertical="center" wrapText="1"/>
      <protection/>
    </xf>
    <xf numFmtId="193" fontId="38" fillId="24" borderId="10" xfId="33" applyNumberFormat="1" applyFont="1" applyFill="1" applyBorder="1" applyAlignment="1">
      <alignment horizontal="center" vertical="center" wrapText="1"/>
      <protection/>
    </xf>
    <xf numFmtId="193" fontId="38" fillId="24" borderId="11" xfId="33" applyNumberFormat="1" applyFont="1" applyFill="1" applyBorder="1" applyAlignment="1">
      <alignment horizontal="center" vertical="center" wrapText="1"/>
      <protection/>
    </xf>
    <xf numFmtId="193" fontId="38" fillId="24" borderId="24" xfId="33" applyNumberFormat="1" applyFont="1" applyFill="1" applyBorder="1" applyAlignment="1">
      <alignment horizontal="center" vertical="center" wrapText="1"/>
      <protection/>
    </xf>
    <xf numFmtId="193" fontId="38" fillId="24" borderId="25" xfId="33" applyNumberFormat="1" applyFont="1" applyFill="1" applyBorder="1" applyAlignment="1">
      <alignment horizontal="center" vertical="center" wrapText="1"/>
      <protection/>
    </xf>
    <xf numFmtId="193" fontId="39" fillId="24" borderId="0" xfId="33" applyNumberFormat="1" applyFont="1" applyFill="1">
      <alignment vertical="center"/>
      <protection/>
    </xf>
    <xf numFmtId="0" fontId="38" fillId="24" borderId="23" xfId="33" applyFont="1" applyFill="1" applyBorder="1" applyAlignment="1">
      <alignment horizontal="left" vertical="center" wrapText="1"/>
      <protection/>
    </xf>
    <xf numFmtId="0" fontId="38" fillId="24" borderId="12" xfId="33" applyFont="1" applyFill="1" applyBorder="1" applyAlignment="1">
      <alignment vertical="center" shrinkToFit="1"/>
      <protection/>
    </xf>
    <xf numFmtId="0" fontId="38" fillId="24" borderId="26" xfId="33" applyFont="1" applyFill="1" applyBorder="1" applyAlignment="1">
      <alignment horizontal="left" vertical="center" wrapText="1"/>
      <protection/>
    </xf>
    <xf numFmtId="0" fontId="38" fillId="24" borderId="10" xfId="33" applyFont="1" applyFill="1" applyBorder="1" applyAlignment="1">
      <alignment horizontal="left" vertical="center" wrapText="1"/>
      <protection/>
    </xf>
    <xf numFmtId="0" fontId="40" fillId="24" borderId="27" xfId="33" applyFont="1" applyFill="1" applyBorder="1" applyAlignment="1">
      <alignment horizontal="left" vertical="center" wrapText="1"/>
      <protection/>
    </xf>
    <xf numFmtId="193" fontId="38" fillId="24" borderId="28" xfId="33" applyNumberFormat="1" applyFont="1" applyFill="1" applyBorder="1" applyAlignment="1">
      <alignment horizontal="center" vertical="center" wrapText="1"/>
      <protection/>
    </xf>
    <xf numFmtId="193" fontId="38" fillId="24" borderId="29" xfId="33" applyNumberFormat="1" applyFont="1" applyFill="1" applyBorder="1" applyAlignment="1">
      <alignment horizontal="center" vertical="center" wrapText="1"/>
      <protection/>
    </xf>
    <xf numFmtId="193" fontId="38" fillId="24" borderId="30" xfId="33" applyNumberFormat="1" applyFont="1" applyFill="1" applyBorder="1" applyAlignment="1">
      <alignment horizontal="center" vertical="center" wrapText="1"/>
      <protection/>
    </xf>
    <xf numFmtId="193" fontId="38" fillId="24" borderId="31" xfId="33" applyNumberFormat="1" applyFont="1" applyFill="1" applyBorder="1" applyAlignment="1">
      <alignment horizontal="center" vertical="center" wrapText="1"/>
      <protection/>
    </xf>
    <xf numFmtId="0" fontId="38" fillId="24" borderId="32" xfId="33" applyFont="1" applyFill="1" applyBorder="1" applyAlignment="1">
      <alignment horizontal="center" vertical="center" wrapText="1"/>
      <protection/>
    </xf>
    <xf numFmtId="193" fontId="38" fillId="24" borderId="33" xfId="33" applyNumberFormat="1" applyFont="1" applyFill="1" applyBorder="1" applyAlignment="1">
      <alignment horizontal="center" vertical="center" wrapText="1"/>
      <protection/>
    </xf>
    <xf numFmtId="193" fontId="38" fillId="24" borderId="34" xfId="33" applyNumberFormat="1" applyFont="1" applyFill="1" applyBorder="1" applyAlignment="1">
      <alignment horizontal="center" vertical="center" wrapText="1"/>
      <protection/>
    </xf>
    <xf numFmtId="0" fontId="38" fillId="24" borderId="35" xfId="33" applyFont="1" applyFill="1" applyBorder="1" applyAlignment="1">
      <alignment horizontal="center" vertical="center" wrapText="1"/>
      <protection/>
    </xf>
    <xf numFmtId="193" fontId="38" fillId="24" borderId="35" xfId="33" applyNumberFormat="1" applyFont="1" applyFill="1" applyBorder="1" applyAlignment="1">
      <alignment horizontal="center" vertical="center" wrapText="1"/>
      <protection/>
    </xf>
    <xf numFmtId="193" fontId="38" fillId="24" borderId="15" xfId="33" applyNumberFormat="1" applyFont="1" applyFill="1" applyBorder="1" applyAlignment="1">
      <alignment horizontal="center" vertical="center" wrapText="1"/>
      <protection/>
    </xf>
    <xf numFmtId="0" fontId="38" fillId="24" borderId="27" xfId="33" applyFont="1" applyFill="1" applyBorder="1" applyAlignment="1">
      <alignment horizontal="center" vertical="center" wrapText="1"/>
      <protection/>
    </xf>
    <xf numFmtId="193" fontId="38" fillId="24" borderId="36" xfId="33" applyNumberFormat="1" applyFont="1" applyFill="1" applyBorder="1" applyAlignment="1">
      <alignment horizontal="center" vertical="center" wrapText="1"/>
      <protection/>
    </xf>
    <xf numFmtId="0" fontId="38" fillId="24" borderId="16" xfId="33" applyFont="1" applyFill="1" applyBorder="1" applyAlignment="1">
      <alignment vertical="center" shrinkToFit="1"/>
      <protection/>
    </xf>
    <xf numFmtId="0" fontId="38" fillId="24" borderId="20" xfId="33" applyFont="1" applyFill="1" applyBorder="1">
      <alignment vertical="center"/>
      <protection/>
    </xf>
    <xf numFmtId="0" fontId="38" fillId="24" borderId="21" xfId="33" applyFont="1" applyFill="1" applyBorder="1">
      <alignment vertical="center"/>
      <protection/>
    </xf>
    <xf numFmtId="0" fontId="38" fillId="24" borderId="18" xfId="33" applyFont="1" applyFill="1" applyBorder="1" applyAlignment="1">
      <alignment horizontal="center" vertical="center"/>
      <protection/>
    </xf>
    <xf numFmtId="0" fontId="38" fillId="24" borderId="17" xfId="33" applyFont="1" applyFill="1" applyBorder="1" applyAlignment="1">
      <alignment horizontal="center" vertical="center"/>
      <protection/>
    </xf>
    <xf numFmtId="0" fontId="38" fillId="24" borderId="25" xfId="33" applyFont="1" applyFill="1" applyBorder="1" applyAlignment="1">
      <alignment horizontal="center" vertical="center"/>
      <protection/>
    </xf>
    <xf numFmtId="0" fontId="38" fillId="24" borderId="20" xfId="33" applyFont="1" applyFill="1" applyBorder="1" applyAlignment="1">
      <alignment horizontal="center" vertical="center"/>
      <protection/>
    </xf>
    <xf numFmtId="0" fontId="38" fillId="24" borderId="21" xfId="33" applyFont="1" applyFill="1" applyBorder="1" applyAlignment="1">
      <alignment horizontal="center" vertical="center"/>
      <protection/>
    </xf>
    <xf numFmtId="0" fontId="38" fillId="24" borderId="22" xfId="33" applyFont="1" applyFill="1" applyBorder="1" applyAlignment="1">
      <alignment horizontal="center" vertical="center"/>
      <protection/>
    </xf>
    <xf numFmtId="0" fontId="38" fillId="24" borderId="12" xfId="33" applyFont="1" applyFill="1" applyBorder="1" applyAlignment="1">
      <alignment horizontal="center" vertical="center" wrapText="1"/>
      <protection/>
    </xf>
    <xf numFmtId="0" fontId="38" fillId="24" borderId="24" xfId="33" applyFont="1" applyFill="1" applyBorder="1" applyAlignment="1">
      <alignment horizontal="center" vertical="center"/>
      <protection/>
    </xf>
    <xf numFmtId="0" fontId="38" fillId="24" borderId="34" xfId="33" applyFont="1" applyFill="1" applyBorder="1" applyAlignment="1">
      <alignment horizontal="center" vertical="center"/>
      <protection/>
    </xf>
    <xf numFmtId="0" fontId="38" fillId="24" borderId="15" xfId="33" applyFont="1" applyFill="1" applyBorder="1" applyAlignment="1">
      <alignment horizontal="center" vertical="center"/>
      <protection/>
    </xf>
    <xf numFmtId="193" fontId="38" fillId="24" borderId="24" xfId="33" applyNumberFormat="1" applyFont="1" applyFill="1" applyBorder="1" applyAlignment="1">
      <alignment horizontal="center" vertical="center"/>
      <protection/>
    </xf>
    <xf numFmtId="0" fontId="39" fillId="24" borderId="0" xfId="33" applyFont="1" applyFill="1" applyAlignment="1">
      <alignment horizontal="center" vertical="center"/>
      <protection/>
    </xf>
    <xf numFmtId="0" fontId="40" fillId="24" borderId="16" xfId="33" applyFont="1" applyFill="1" applyBorder="1" applyAlignment="1">
      <alignment horizontal="left" vertical="center" wrapText="1"/>
      <protection/>
    </xf>
    <xf numFmtId="0" fontId="40" fillId="24" borderId="10" xfId="33" applyFont="1" applyFill="1" applyBorder="1" applyAlignment="1">
      <alignment horizontal="center" vertical="center" wrapText="1"/>
      <protection/>
    </xf>
    <xf numFmtId="0" fontId="38" fillId="24" borderId="37" xfId="33" applyFont="1" applyFill="1" applyBorder="1" applyAlignment="1">
      <alignment horizontal="left" vertical="center" wrapText="1"/>
      <protection/>
    </xf>
    <xf numFmtId="193" fontId="38" fillId="24" borderId="38" xfId="33" applyNumberFormat="1" applyFont="1" applyFill="1" applyBorder="1" applyAlignment="1">
      <alignment horizontal="center" vertical="center" wrapText="1"/>
      <protection/>
    </xf>
    <xf numFmtId="0" fontId="38" fillId="24" borderId="23" xfId="33" applyFont="1" applyFill="1" applyBorder="1">
      <alignment vertical="center"/>
      <protection/>
    </xf>
    <xf numFmtId="0" fontId="38" fillId="24" borderId="10" xfId="33" applyFont="1" applyFill="1" applyBorder="1" applyAlignment="1">
      <alignment vertical="center"/>
      <protection/>
    </xf>
    <xf numFmtId="0" fontId="38" fillId="24" borderId="10" xfId="33" applyFont="1" applyFill="1" applyBorder="1" applyAlignment="1">
      <alignment horizontal="center" vertical="center"/>
      <protection/>
    </xf>
    <xf numFmtId="0" fontId="38" fillId="24" borderId="23" xfId="33" applyFont="1" applyFill="1" applyBorder="1" applyAlignment="1">
      <alignment vertical="center" shrinkToFit="1"/>
      <protection/>
    </xf>
    <xf numFmtId="0" fontId="38" fillId="24" borderId="11" xfId="33" applyFont="1" applyFill="1" applyBorder="1" applyAlignment="1">
      <alignment horizontal="center" vertical="center"/>
      <protection/>
    </xf>
    <xf numFmtId="0" fontId="40" fillId="24" borderId="32" xfId="33" applyFont="1" applyFill="1" applyBorder="1" applyAlignment="1">
      <alignment horizontal="center" vertical="center" wrapText="1"/>
      <protection/>
    </xf>
    <xf numFmtId="193" fontId="38" fillId="24" borderId="39" xfId="33" applyNumberFormat="1" applyFont="1" applyFill="1" applyBorder="1" applyAlignment="1">
      <alignment horizontal="center" vertical="center" wrapText="1"/>
      <protection/>
    </xf>
    <xf numFmtId="193" fontId="38" fillId="24" borderId="39" xfId="33" applyNumberFormat="1" applyFont="1" applyFill="1" applyBorder="1" applyAlignment="1">
      <alignment horizontal="center" vertical="center" shrinkToFit="1"/>
      <protection/>
    </xf>
    <xf numFmtId="193" fontId="38" fillId="24" borderId="34" xfId="33" applyNumberFormat="1" applyFont="1" applyFill="1" applyBorder="1" applyAlignment="1">
      <alignment horizontal="center" vertical="center"/>
      <protection/>
    </xf>
    <xf numFmtId="0" fontId="38" fillId="24" borderId="37" xfId="33" applyFont="1" applyFill="1" applyBorder="1" applyAlignment="1">
      <alignment vertical="center" shrinkToFit="1"/>
      <protection/>
    </xf>
    <xf numFmtId="193" fontId="38" fillId="24" borderId="17" xfId="33" applyNumberFormat="1" applyFont="1" applyFill="1" applyBorder="1" applyAlignment="1">
      <alignment horizontal="center" vertical="center" shrinkToFit="1"/>
      <protection/>
    </xf>
    <xf numFmtId="193" fontId="38" fillId="24" borderId="25" xfId="33" applyNumberFormat="1" applyFont="1" applyFill="1" applyBorder="1" applyAlignment="1">
      <alignment horizontal="center" vertical="center" shrinkToFit="1"/>
      <protection/>
    </xf>
    <xf numFmtId="193" fontId="38" fillId="24" borderId="18" xfId="33" applyNumberFormat="1" applyFont="1" applyFill="1" applyBorder="1" applyAlignment="1">
      <alignment horizontal="center" vertical="center" shrinkToFit="1"/>
      <protection/>
    </xf>
    <xf numFmtId="193" fontId="38" fillId="24" borderId="20" xfId="33" applyNumberFormat="1" applyFont="1" applyFill="1" applyBorder="1" applyAlignment="1">
      <alignment horizontal="center" vertical="center" shrinkToFit="1"/>
      <protection/>
    </xf>
    <xf numFmtId="193" fontId="38" fillId="24" borderId="21" xfId="33" applyNumberFormat="1" applyFont="1" applyFill="1" applyBorder="1" applyAlignment="1">
      <alignment horizontal="center" vertical="center" shrinkToFit="1"/>
      <protection/>
    </xf>
    <xf numFmtId="193" fontId="38" fillId="24" borderId="24" xfId="33" applyNumberFormat="1" applyFont="1" applyFill="1" applyBorder="1" applyAlignment="1">
      <alignment horizontal="center" vertical="center" shrinkToFit="1"/>
      <protection/>
    </xf>
    <xf numFmtId="0" fontId="38" fillId="24" borderId="10" xfId="33" applyFont="1" applyFill="1" applyBorder="1" applyAlignment="1">
      <alignment horizontal="center" vertical="center" shrinkToFit="1"/>
      <protection/>
    </xf>
    <xf numFmtId="193" fontId="38" fillId="24" borderId="38" xfId="33" applyNumberFormat="1" applyFont="1" applyFill="1" applyBorder="1" applyAlignment="1">
      <alignment horizontal="center" vertical="center" shrinkToFit="1"/>
      <protection/>
    </xf>
    <xf numFmtId="193" fontId="38" fillId="24" borderId="40" xfId="33" applyNumberFormat="1" applyFont="1" applyFill="1" applyBorder="1" applyAlignment="1">
      <alignment horizontal="center" vertical="center" shrinkToFit="1"/>
      <protection/>
    </xf>
    <xf numFmtId="193" fontId="38" fillId="24" borderId="15" xfId="33" applyNumberFormat="1" applyFont="1" applyFill="1" applyBorder="1" applyAlignment="1">
      <alignment horizontal="center" vertical="center" shrinkToFit="1"/>
      <protection/>
    </xf>
    <xf numFmtId="0" fontId="38" fillId="24" borderId="35" xfId="33" applyFont="1" applyFill="1" applyBorder="1" applyAlignment="1">
      <alignment vertical="center" shrinkToFit="1"/>
      <protection/>
    </xf>
    <xf numFmtId="0" fontId="41" fillId="24" borderId="10" xfId="33" applyFont="1" applyFill="1" applyBorder="1" applyAlignment="1">
      <alignment horizontal="center" vertical="center"/>
      <protection/>
    </xf>
    <xf numFmtId="0" fontId="41" fillId="24" borderId="11" xfId="33" applyFont="1" applyFill="1" applyBorder="1" applyAlignment="1">
      <alignment horizontal="center" vertical="center"/>
      <protection/>
    </xf>
    <xf numFmtId="193" fontId="42" fillId="24" borderId="21" xfId="33" applyNumberFormat="1" applyFont="1" applyFill="1" applyBorder="1" applyAlignment="1">
      <alignment horizontal="center" vertical="center" shrinkToFit="1"/>
      <protection/>
    </xf>
    <xf numFmtId="0" fontId="40" fillId="24" borderId="36" xfId="33" applyFont="1" applyFill="1" applyBorder="1" applyAlignment="1">
      <alignment horizontal="center" vertical="center" wrapText="1"/>
      <protection/>
    </xf>
    <xf numFmtId="193" fontId="38" fillId="24" borderId="33" xfId="33" applyNumberFormat="1" applyFont="1" applyFill="1" applyBorder="1" applyAlignment="1">
      <alignment horizontal="center" vertical="center" shrinkToFit="1"/>
      <protection/>
    </xf>
    <xf numFmtId="193" fontId="38" fillId="24" borderId="34" xfId="33" applyNumberFormat="1" applyFont="1" applyFill="1" applyBorder="1" applyAlignment="1">
      <alignment horizontal="center" vertical="center" shrinkToFit="1"/>
      <protection/>
    </xf>
    <xf numFmtId="0" fontId="38" fillId="24" borderId="23" xfId="33" applyFont="1" applyFill="1" applyBorder="1" applyAlignment="1">
      <alignment horizontal="left" vertical="center" shrinkToFit="1"/>
      <protection/>
    </xf>
    <xf numFmtId="0" fontId="39" fillId="24" borderId="24" xfId="33" applyFont="1" applyFill="1" applyBorder="1" applyAlignment="1">
      <alignment horizontal="center" vertical="center" textRotation="255"/>
      <protection/>
    </xf>
    <xf numFmtId="0" fontId="43" fillId="24" borderId="12" xfId="33" applyFont="1" applyFill="1" applyBorder="1" applyAlignment="1">
      <alignment horizontal="left" vertical="center" shrinkToFit="1"/>
      <protection/>
    </xf>
    <xf numFmtId="0" fontId="38" fillId="24" borderId="24" xfId="33" applyFont="1" applyFill="1" applyBorder="1" applyAlignment="1">
      <alignment horizontal="center" vertical="center" textRotation="255"/>
      <protection/>
    </xf>
    <xf numFmtId="0" fontId="38" fillId="24" borderId="10" xfId="33" applyFont="1" applyFill="1" applyBorder="1" applyAlignment="1">
      <alignment horizontal="left" vertical="center"/>
      <protection/>
    </xf>
    <xf numFmtId="0" fontId="41" fillId="24" borderId="12" xfId="33" applyFont="1" applyFill="1" applyBorder="1" applyAlignment="1">
      <alignment horizontal="left" vertical="center" shrinkToFit="1"/>
      <protection/>
    </xf>
    <xf numFmtId="0" fontId="38" fillId="24" borderId="35" xfId="33" applyFont="1" applyFill="1" applyBorder="1" applyAlignment="1">
      <alignment horizontal="left" vertical="center" shrinkToFit="1"/>
      <protection/>
    </xf>
    <xf numFmtId="0" fontId="38" fillId="24" borderId="12" xfId="33" applyFont="1" applyFill="1" applyBorder="1">
      <alignment vertical="center"/>
      <protection/>
    </xf>
    <xf numFmtId="0" fontId="39" fillId="24" borderId="11" xfId="33" applyFont="1" applyFill="1" applyBorder="1" applyAlignment="1">
      <alignment horizontal="center" vertical="center" textRotation="255"/>
      <protection/>
    </xf>
    <xf numFmtId="0" fontId="38" fillId="24" borderId="10" xfId="33" applyFont="1" applyFill="1" applyBorder="1" applyAlignment="1">
      <alignment horizontal="left" vertical="center" shrinkToFit="1"/>
      <protection/>
    </xf>
    <xf numFmtId="0" fontId="39" fillId="24" borderId="10" xfId="33" applyFont="1" applyFill="1" applyBorder="1" applyAlignment="1">
      <alignment horizontal="center" vertical="center" textRotation="255"/>
      <protection/>
    </xf>
    <xf numFmtId="0" fontId="38" fillId="24" borderId="20" xfId="33" applyFont="1" applyFill="1" applyBorder="1" applyAlignment="1">
      <alignment horizontal="center" vertical="center" shrinkToFit="1"/>
      <protection/>
    </xf>
    <xf numFmtId="0" fontId="38" fillId="24" borderId="22" xfId="33" applyFont="1" applyFill="1" applyBorder="1" applyAlignment="1">
      <alignment horizontal="center" vertical="center" textRotation="255" shrinkToFit="1"/>
      <protection/>
    </xf>
    <xf numFmtId="0" fontId="38" fillId="24" borderId="0" xfId="33" applyFont="1" applyFill="1">
      <alignment vertical="center"/>
      <protection/>
    </xf>
    <xf numFmtId="0" fontId="38" fillId="24" borderId="11" xfId="33" applyFont="1" applyFill="1" applyBorder="1" applyAlignment="1">
      <alignment horizontal="center" vertical="center" shrinkToFit="1"/>
      <protection/>
    </xf>
    <xf numFmtId="0" fontId="42" fillId="24" borderId="12" xfId="33" applyFont="1" applyFill="1" applyBorder="1">
      <alignment vertical="center"/>
      <protection/>
    </xf>
    <xf numFmtId="0" fontId="38" fillId="24" borderId="15" xfId="33" applyFont="1" applyFill="1" applyBorder="1" applyAlignment="1">
      <alignment horizontal="center" vertical="center" textRotation="255"/>
      <protection/>
    </xf>
    <xf numFmtId="0" fontId="38" fillId="24" borderId="37" xfId="33" applyFont="1" applyFill="1" applyBorder="1" applyAlignment="1">
      <alignment horizontal="left" vertical="center" shrinkToFit="1"/>
      <protection/>
    </xf>
    <xf numFmtId="0" fontId="38" fillId="24" borderId="17" xfId="33" applyFont="1" applyFill="1" applyBorder="1" applyAlignment="1">
      <alignment horizontal="left" vertical="center" shrinkToFit="1"/>
      <protection/>
    </xf>
    <xf numFmtId="0" fontId="38" fillId="24" borderId="17" xfId="33" applyFont="1" applyFill="1" applyBorder="1" applyAlignment="1">
      <alignment horizontal="center" vertical="center" shrinkToFit="1"/>
      <protection/>
    </xf>
    <xf numFmtId="0" fontId="39" fillId="24" borderId="17" xfId="33" applyFont="1" applyFill="1" applyBorder="1" applyAlignment="1">
      <alignment horizontal="center" vertical="center" textRotation="255"/>
      <protection/>
    </xf>
    <xf numFmtId="0" fontId="39" fillId="24" borderId="18" xfId="33" applyFont="1" applyFill="1" applyBorder="1" applyAlignment="1">
      <alignment horizontal="center" vertical="center" textRotation="255"/>
      <protection/>
    </xf>
    <xf numFmtId="0" fontId="38" fillId="24" borderId="16" xfId="33" applyFont="1" applyFill="1" applyBorder="1" applyAlignment="1">
      <alignment horizontal="left" vertical="center" shrinkToFit="1"/>
      <protection/>
    </xf>
    <xf numFmtId="0" fontId="38" fillId="24" borderId="36" xfId="33" applyFont="1" applyFill="1" applyBorder="1" applyAlignment="1">
      <alignment horizontal="left" vertical="center" shrinkToFit="1"/>
      <protection/>
    </xf>
    <xf numFmtId="0" fontId="38" fillId="24" borderId="33" xfId="33" applyFont="1" applyFill="1" applyBorder="1" applyAlignment="1">
      <alignment horizontal="left" vertical="center" shrinkToFit="1"/>
      <protection/>
    </xf>
    <xf numFmtId="0" fontId="38" fillId="24" borderId="33" xfId="33" applyFont="1" applyFill="1" applyBorder="1" applyAlignment="1">
      <alignment horizontal="center" vertical="center" shrinkToFit="1"/>
      <protection/>
    </xf>
    <xf numFmtId="0" fontId="39" fillId="24" borderId="33" xfId="33" applyFont="1" applyFill="1" applyBorder="1" applyAlignment="1">
      <alignment horizontal="center" vertical="center" textRotation="255"/>
      <protection/>
    </xf>
    <xf numFmtId="0" fontId="39" fillId="24" borderId="34" xfId="33" applyFont="1" applyFill="1" applyBorder="1" applyAlignment="1">
      <alignment horizontal="center" vertical="center" textRotation="255"/>
      <protection/>
    </xf>
    <xf numFmtId="0" fontId="38" fillId="24" borderId="32" xfId="33" applyFont="1" applyFill="1" applyBorder="1" applyAlignment="1">
      <alignment horizontal="left" vertical="center" shrinkToFit="1"/>
      <protection/>
    </xf>
    <xf numFmtId="0" fontId="38" fillId="24" borderId="34" xfId="33" applyFont="1" applyFill="1" applyBorder="1" applyAlignment="1">
      <alignment horizontal="center" vertical="center" shrinkToFit="1"/>
      <protection/>
    </xf>
    <xf numFmtId="0" fontId="38" fillId="24" borderId="16" xfId="33" applyFont="1" applyFill="1" applyBorder="1" applyAlignment="1">
      <alignment horizontal="center" vertical="top" wrapText="1"/>
      <protection/>
    </xf>
    <xf numFmtId="0" fontId="38" fillId="24" borderId="17" xfId="33" applyFont="1" applyFill="1" applyBorder="1" applyAlignment="1">
      <alignment horizontal="center" vertical="top" wrapText="1"/>
      <protection/>
    </xf>
    <xf numFmtId="0" fontId="38" fillId="24" borderId="18" xfId="33" applyFont="1" applyFill="1" applyBorder="1" applyAlignment="1">
      <alignment horizontal="center" vertical="top" wrapText="1"/>
      <protection/>
    </xf>
    <xf numFmtId="0" fontId="38" fillId="24" borderId="41" xfId="33" applyFont="1" applyFill="1" applyBorder="1" applyAlignment="1">
      <alignment vertical="top" wrapText="1"/>
      <protection/>
    </xf>
    <xf numFmtId="0" fontId="38" fillId="24" borderId="37" xfId="33" applyFont="1" applyFill="1" applyBorder="1" applyAlignment="1">
      <alignment horizontal="center" vertical="top" wrapText="1"/>
      <protection/>
    </xf>
    <xf numFmtId="0" fontId="38" fillId="24" borderId="25" xfId="33" applyFont="1" applyFill="1" applyBorder="1" applyAlignment="1">
      <alignment horizontal="center" vertical="top" wrapText="1"/>
      <protection/>
    </xf>
    <xf numFmtId="0" fontId="38" fillId="24" borderId="41" xfId="33" applyFont="1" applyFill="1" applyBorder="1" applyAlignment="1">
      <alignment horizontal="left" vertical="top" wrapText="1"/>
      <protection/>
    </xf>
    <xf numFmtId="0" fontId="38" fillId="24" borderId="18" xfId="33" applyFont="1" applyFill="1" applyBorder="1" applyAlignment="1">
      <alignment vertical="center"/>
      <protection/>
    </xf>
    <xf numFmtId="193" fontId="38" fillId="24" borderId="12" xfId="33" applyNumberFormat="1" applyFont="1" applyFill="1" applyBorder="1" applyAlignment="1">
      <alignment horizontal="center" vertical="top" wrapText="1"/>
      <protection/>
    </xf>
    <xf numFmtId="193" fontId="38" fillId="24" borderId="10" xfId="33" applyNumberFormat="1" applyFont="1" applyFill="1" applyBorder="1" applyAlignment="1">
      <alignment horizontal="center" vertical="top" wrapText="1"/>
      <protection/>
    </xf>
    <xf numFmtId="193" fontId="38" fillId="24" borderId="24" xfId="33" applyNumberFormat="1" applyFont="1" applyFill="1" applyBorder="1" applyAlignment="1">
      <alignment horizontal="center" vertical="top" wrapText="1"/>
      <protection/>
    </xf>
    <xf numFmtId="0" fontId="40" fillId="24" borderId="42" xfId="33" applyFont="1" applyFill="1" applyBorder="1" applyAlignment="1">
      <alignment vertical="top" wrapText="1"/>
      <protection/>
    </xf>
    <xf numFmtId="193" fontId="38" fillId="24" borderId="23" xfId="33" applyNumberFormat="1" applyFont="1" applyFill="1" applyBorder="1" applyAlignment="1">
      <alignment horizontal="center" vertical="top" wrapText="1"/>
      <protection/>
    </xf>
    <xf numFmtId="193" fontId="38" fillId="24" borderId="11" xfId="33" applyNumberFormat="1" applyFont="1" applyFill="1" applyBorder="1" applyAlignment="1">
      <alignment horizontal="center" vertical="top" wrapText="1"/>
      <protection/>
    </xf>
    <xf numFmtId="0" fontId="38" fillId="24" borderId="24" xfId="33" applyFont="1" applyFill="1" applyBorder="1" applyAlignment="1">
      <alignment vertical="center"/>
      <protection/>
    </xf>
    <xf numFmtId="193" fontId="38" fillId="24" borderId="32" xfId="33" applyNumberFormat="1" applyFont="1" applyFill="1" applyBorder="1" applyAlignment="1">
      <alignment horizontal="center" vertical="top" wrapText="1"/>
      <protection/>
    </xf>
    <xf numFmtId="193" fontId="38" fillId="24" borderId="33" xfId="33" applyNumberFormat="1" applyFont="1" applyFill="1" applyBorder="1" applyAlignment="1">
      <alignment horizontal="center" vertical="top" wrapText="1"/>
      <protection/>
    </xf>
    <xf numFmtId="193" fontId="38" fillId="24" borderId="34" xfId="33" applyNumberFormat="1" applyFont="1" applyFill="1" applyBorder="1" applyAlignment="1">
      <alignment horizontal="center" vertical="top" wrapText="1"/>
      <protection/>
    </xf>
    <xf numFmtId="0" fontId="40" fillId="24" borderId="43" xfId="33" applyFont="1" applyFill="1" applyBorder="1" applyAlignment="1">
      <alignment vertical="top" wrapText="1"/>
      <protection/>
    </xf>
    <xf numFmtId="193" fontId="38" fillId="24" borderId="36" xfId="33" applyNumberFormat="1" applyFont="1" applyFill="1" applyBorder="1" applyAlignment="1">
      <alignment horizontal="center" vertical="top" wrapText="1"/>
      <protection/>
    </xf>
    <xf numFmtId="193" fontId="38" fillId="24" borderId="44" xfId="33" applyNumberFormat="1" applyFont="1" applyFill="1" applyBorder="1" applyAlignment="1">
      <alignment horizontal="center" vertical="top" wrapText="1"/>
      <protection/>
    </xf>
    <xf numFmtId="0" fontId="38" fillId="24" borderId="34" xfId="33" applyFont="1" applyFill="1" applyBorder="1" applyAlignment="1">
      <alignment vertical="center"/>
      <protection/>
    </xf>
    <xf numFmtId="0" fontId="38" fillId="24" borderId="45" xfId="33" applyFont="1" applyFill="1" applyBorder="1" applyAlignment="1">
      <alignment horizontal="center" vertical="center" wrapText="1"/>
      <protection/>
    </xf>
    <xf numFmtId="0" fontId="38" fillId="24" borderId="46" xfId="33" applyFont="1" applyFill="1" applyBorder="1" applyAlignment="1">
      <alignment horizontal="center" vertical="center" wrapText="1"/>
      <protection/>
    </xf>
    <xf numFmtId="193" fontId="38" fillId="24" borderId="46" xfId="33" applyNumberFormat="1" applyFont="1" applyFill="1" applyBorder="1" applyAlignment="1">
      <alignment horizontal="center" vertical="center" wrapText="1"/>
      <protection/>
    </xf>
    <xf numFmtId="0" fontId="38" fillId="24" borderId="46" xfId="33" applyFont="1" applyFill="1" applyBorder="1" applyAlignment="1">
      <alignment horizontal="center" vertical="center"/>
      <protection/>
    </xf>
    <xf numFmtId="0" fontId="38" fillId="24" borderId="47" xfId="33" applyFont="1" applyFill="1" applyBorder="1" applyAlignment="1">
      <alignment vertical="center"/>
      <protection/>
    </xf>
    <xf numFmtId="0" fontId="38" fillId="24" borderId="48" xfId="33" applyFont="1" applyFill="1" applyBorder="1" applyAlignment="1">
      <alignment horizontal="center" vertical="center" wrapText="1"/>
      <protection/>
    </xf>
    <xf numFmtId="0" fontId="38" fillId="24" borderId="49" xfId="33" applyFont="1" applyFill="1" applyBorder="1" applyAlignment="1">
      <alignment horizontal="center" vertical="center" wrapText="1"/>
      <protection/>
    </xf>
    <xf numFmtId="193" fontId="38" fillId="24" borderId="0" xfId="33" applyNumberFormat="1" applyFont="1" applyFill="1" applyAlignment="1">
      <alignment horizontal="center" vertical="center"/>
      <protection/>
    </xf>
    <xf numFmtId="0" fontId="39" fillId="24" borderId="0" xfId="33" applyFont="1" applyFill="1" applyAlignment="1">
      <alignment horizontal="left" vertical="center"/>
      <protection/>
    </xf>
    <xf numFmtId="0" fontId="38" fillId="24" borderId="50" xfId="33" applyFont="1" applyFill="1" applyBorder="1" applyAlignment="1">
      <alignment vertical="center"/>
      <protection/>
    </xf>
    <xf numFmtId="193" fontId="38" fillId="24" borderId="0" xfId="33" applyNumberFormat="1" applyFont="1" applyFill="1">
      <alignment vertical="center"/>
      <protection/>
    </xf>
    <xf numFmtId="0" fontId="38" fillId="24" borderId="51" xfId="33" applyFont="1" applyFill="1" applyBorder="1" applyAlignment="1">
      <alignment horizontal="center" vertical="center" wrapText="1"/>
      <protection/>
    </xf>
    <xf numFmtId="0" fontId="38" fillId="24" borderId="52" xfId="33" applyFont="1" applyFill="1" applyBorder="1" applyAlignment="1">
      <alignment horizontal="center" vertical="center" wrapText="1"/>
      <protection/>
    </xf>
    <xf numFmtId="193" fontId="38" fillId="24" borderId="52" xfId="33" applyNumberFormat="1" applyFont="1" applyFill="1" applyBorder="1" applyAlignment="1">
      <alignment horizontal="center" vertical="center" wrapText="1"/>
      <protection/>
    </xf>
    <xf numFmtId="0" fontId="38" fillId="24" borderId="53" xfId="33" applyFont="1" applyFill="1" applyBorder="1" applyAlignment="1">
      <alignment horizontal="center" vertical="center" wrapText="1"/>
      <protection/>
    </xf>
    <xf numFmtId="0" fontId="38" fillId="24" borderId="52" xfId="33" applyFont="1" applyFill="1" applyBorder="1" applyAlignment="1">
      <alignment horizontal="center" vertical="center"/>
      <protection/>
    </xf>
    <xf numFmtId="0" fontId="38" fillId="24" borderId="27" xfId="33" applyFont="1" applyFill="1" applyBorder="1" applyAlignment="1">
      <alignment horizontal="center" vertical="center" wrapText="1"/>
      <protection/>
    </xf>
    <xf numFmtId="0" fontId="38" fillId="24" borderId="54" xfId="33" applyFont="1" applyFill="1" applyBorder="1" applyAlignment="1">
      <alignment horizontal="center" vertical="center" wrapText="1"/>
      <protection/>
    </xf>
    <xf numFmtId="193" fontId="42" fillId="24" borderId="40" xfId="33" applyNumberFormat="1" applyFont="1" applyFill="1" applyBorder="1" applyAlignment="1">
      <alignment horizontal="center" vertical="center" wrapText="1" shrinkToFit="1"/>
      <protection/>
    </xf>
    <xf numFmtId="193" fontId="42" fillId="24" borderId="21" xfId="33" applyNumberFormat="1" applyFont="1" applyFill="1" applyBorder="1" applyAlignment="1">
      <alignment horizontal="center" vertical="center" shrinkToFit="1"/>
      <protection/>
    </xf>
    <xf numFmtId="0" fontId="38" fillId="24" borderId="48" xfId="33" applyFont="1" applyFill="1" applyBorder="1" applyAlignment="1">
      <alignment horizontal="center" vertical="center" wrapText="1"/>
      <protection/>
    </xf>
    <xf numFmtId="0" fontId="38" fillId="24" borderId="55" xfId="33" applyFont="1" applyFill="1" applyBorder="1" applyAlignment="1">
      <alignment horizontal="center" vertical="center"/>
      <protection/>
    </xf>
    <xf numFmtId="0" fontId="42" fillId="24" borderId="55" xfId="33" applyFont="1" applyFill="1" applyBorder="1" applyAlignment="1">
      <alignment horizontal="center" vertical="center" textRotation="255" wrapText="1"/>
      <protection/>
    </xf>
    <xf numFmtId="0" fontId="38" fillId="24" borderId="30" xfId="34" applyNumberFormat="1" applyFont="1" applyFill="1" applyBorder="1" applyAlignment="1">
      <alignment horizontal="center" vertical="center"/>
      <protection/>
    </xf>
    <xf numFmtId="0" fontId="38" fillId="24" borderId="28" xfId="34" applyNumberFormat="1" applyFont="1" applyFill="1" applyBorder="1" applyAlignment="1">
      <alignment horizontal="center" vertical="center"/>
      <protection/>
    </xf>
    <xf numFmtId="0" fontId="38" fillId="24" borderId="44" xfId="34" applyNumberFormat="1" applyFont="1" applyFill="1" applyBorder="1" applyAlignment="1">
      <alignment horizontal="center" vertical="center"/>
      <protection/>
    </xf>
    <xf numFmtId="0" fontId="38" fillId="24" borderId="36" xfId="34" applyNumberFormat="1" applyFont="1" applyFill="1" applyBorder="1" applyAlignment="1">
      <alignment horizontal="center" vertical="center"/>
      <protection/>
    </xf>
    <xf numFmtId="0" fontId="44" fillId="24" borderId="56" xfId="33" applyFont="1" applyFill="1" applyBorder="1" applyAlignment="1">
      <alignment horizontal="center" vertical="center" wrapText="1"/>
      <protection/>
    </xf>
    <xf numFmtId="0" fontId="44" fillId="24" borderId="31" xfId="33" applyFont="1" applyFill="1" applyBorder="1" applyAlignment="1">
      <alignment horizontal="center" vertical="center" wrapText="1"/>
      <protection/>
    </xf>
    <xf numFmtId="0" fontId="44" fillId="24" borderId="47" xfId="33" applyFont="1" applyFill="1" applyBorder="1" applyAlignment="1">
      <alignment horizontal="center" vertical="center" wrapText="1"/>
      <protection/>
    </xf>
    <xf numFmtId="0" fontId="38" fillId="24" borderId="51" xfId="33" applyFont="1" applyFill="1" applyBorder="1" applyAlignment="1">
      <alignment horizontal="center" vertical="center" wrapText="1"/>
      <protection/>
    </xf>
    <xf numFmtId="0" fontId="38" fillId="24" borderId="53" xfId="33" applyFont="1" applyFill="1" applyBorder="1" applyAlignment="1">
      <alignment horizontal="center" vertical="center" wrapText="1"/>
      <protection/>
    </xf>
    <xf numFmtId="0" fontId="42" fillId="24" borderId="24" xfId="33" applyFont="1" applyFill="1" applyBorder="1" applyAlignment="1">
      <alignment horizontal="center" vertical="center" wrapText="1"/>
      <protection/>
    </xf>
    <xf numFmtId="0" fontId="42" fillId="24" borderId="24" xfId="33" applyFont="1" applyFill="1" applyBorder="1" applyAlignment="1">
      <alignment horizontal="center" vertical="center"/>
      <protection/>
    </xf>
    <xf numFmtId="0" fontId="38" fillId="24" borderId="57" xfId="33" applyFont="1" applyFill="1" applyBorder="1" applyAlignment="1">
      <alignment horizontal="center" vertical="center" wrapText="1" shrinkToFit="1"/>
      <protection/>
    </xf>
    <xf numFmtId="0" fontId="38" fillId="24" borderId="20" xfId="33" applyFont="1" applyFill="1" applyBorder="1" applyAlignment="1">
      <alignment horizontal="center" vertical="center" wrapText="1" shrinkToFit="1"/>
      <protection/>
    </xf>
    <xf numFmtId="0" fontId="38" fillId="24" borderId="40" xfId="34" applyNumberFormat="1" applyFont="1" applyFill="1" applyBorder="1" applyAlignment="1">
      <alignment horizontal="center" vertical="center"/>
      <protection/>
    </xf>
    <xf numFmtId="0" fontId="38" fillId="24" borderId="58" xfId="34" applyNumberFormat="1" applyFont="1" applyFill="1" applyBorder="1" applyAlignment="1">
      <alignment horizontal="center" vertical="center"/>
      <protection/>
    </xf>
    <xf numFmtId="0" fontId="38" fillId="24" borderId="12" xfId="33" applyFont="1" applyFill="1" applyBorder="1" applyAlignment="1">
      <alignment horizontal="center" vertical="center" wrapText="1"/>
      <protection/>
    </xf>
    <xf numFmtId="0" fontId="38" fillId="24" borderId="11" xfId="34" applyFont="1" applyFill="1" applyBorder="1" applyAlignment="1">
      <alignment horizontal="center" vertical="center"/>
      <protection/>
    </xf>
    <xf numFmtId="0" fontId="39" fillId="24" borderId="59" xfId="33" applyFont="1" applyFill="1" applyBorder="1" applyAlignment="1">
      <alignment horizontal="center" vertical="center"/>
      <protection/>
    </xf>
    <xf numFmtId="0" fontId="39" fillId="24" borderId="60" xfId="33" applyFont="1" applyFill="1" applyBorder="1" applyAlignment="1">
      <alignment horizontal="center" vertical="center"/>
      <protection/>
    </xf>
    <xf numFmtId="0" fontId="42" fillId="24" borderId="46" xfId="33" applyFont="1" applyFill="1" applyBorder="1" applyAlignment="1">
      <alignment horizontal="right" vertical="center"/>
      <protection/>
    </xf>
    <xf numFmtId="0" fontId="38" fillId="24" borderId="52" xfId="33" applyFont="1" applyFill="1" applyBorder="1" applyAlignment="1">
      <alignment horizontal="center" vertical="center" wrapText="1"/>
      <protection/>
    </xf>
    <xf numFmtId="0" fontId="38" fillId="24" borderId="45" xfId="33" applyFont="1" applyFill="1" applyBorder="1" applyAlignment="1">
      <alignment horizontal="center" vertical="center" wrapText="1"/>
      <protection/>
    </xf>
    <xf numFmtId="0" fontId="38" fillId="24" borderId="46" xfId="33" applyFont="1" applyFill="1" applyBorder="1" applyAlignment="1">
      <alignment horizontal="center" vertical="center" wrapText="1"/>
      <protection/>
    </xf>
    <xf numFmtId="0" fontId="38" fillId="24" borderId="61" xfId="33" applyFont="1" applyFill="1" applyBorder="1" applyAlignment="1">
      <alignment horizontal="center" vertical="center" wrapText="1"/>
      <protection/>
    </xf>
    <xf numFmtId="0" fontId="38" fillId="24" borderId="35" xfId="34" applyNumberFormat="1" applyFont="1" applyFill="1" applyBorder="1" applyAlignment="1">
      <alignment horizontal="center" vertical="center"/>
      <protection/>
    </xf>
    <xf numFmtId="0" fontId="39" fillId="24" borderId="48" xfId="33" applyFont="1" applyFill="1" applyBorder="1" applyAlignment="1">
      <alignment horizontal="center" vertical="center" wrapText="1"/>
      <protection/>
    </xf>
    <xf numFmtId="0" fontId="39" fillId="24" borderId="49" xfId="33" applyFont="1" applyFill="1" applyBorder="1" applyAlignment="1">
      <alignment horizontal="center" vertical="center" wrapText="1"/>
      <protection/>
    </xf>
    <xf numFmtId="0" fontId="39" fillId="24" borderId="62" xfId="33" applyFont="1" applyFill="1" applyBorder="1" applyAlignment="1">
      <alignment vertical="center"/>
      <protection/>
    </xf>
    <xf numFmtId="0" fontId="39" fillId="24" borderId="63" xfId="33" applyFont="1" applyFill="1" applyBorder="1" applyAlignment="1">
      <alignment horizontal="center" vertical="center" wrapText="1"/>
      <protection/>
    </xf>
    <xf numFmtId="0" fontId="39" fillId="24" borderId="64" xfId="33" applyFont="1" applyFill="1" applyBorder="1" applyAlignment="1">
      <alignment horizontal="center" vertical="center" wrapText="1"/>
      <protection/>
    </xf>
    <xf numFmtId="0" fontId="39" fillId="24" borderId="65" xfId="33" applyFont="1" applyFill="1" applyBorder="1" applyAlignment="1">
      <alignment vertical="center"/>
      <protection/>
    </xf>
    <xf numFmtId="0" fontId="38" fillId="24" borderId="59" xfId="34" applyFont="1" applyFill="1" applyBorder="1" applyAlignment="1">
      <alignment horizontal="center" vertical="center"/>
      <protection/>
    </xf>
    <xf numFmtId="0" fontId="39" fillId="24" borderId="60" xfId="33" applyFont="1" applyFill="1" applyBorder="1" applyAlignment="1">
      <alignment vertical="center"/>
      <protection/>
    </xf>
    <xf numFmtId="0" fontId="40" fillId="24" borderId="32" xfId="33" applyFont="1" applyFill="1" applyBorder="1" applyAlignment="1">
      <alignment horizontal="justify" vertical="center" wrapText="1"/>
      <protection/>
    </xf>
    <xf numFmtId="0" fontId="40" fillId="24" borderId="44" xfId="33" applyFont="1" applyFill="1" applyBorder="1" applyAlignment="1">
      <alignment horizontal="justify" vertical="center" wrapText="1"/>
      <protection/>
    </xf>
    <xf numFmtId="0" fontId="40" fillId="24" borderId="12" xfId="33" applyFont="1" applyFill="1" applyBorder="1" applyAlignment="1">
      <alignment horizontal="justify" vertical="center" wrapText="1"/>
      <protection/>
    </xf>
    <xf numFmtId="0" fontId="40" fillId="24" borderId="11" xfId="33" applyFont="1" applyFill="1" applyBorder="1" applyAlignment="1">
      <alignment horizontal="justify" vertical="center" wrapText="1"/>
      <protection/>
    </xf>
    <xf numFmtId="0" fontId="38" fillId="24" borderId="66" xfId="33" applyFont="1" applyFill="1" applyBorder="1" applyAlignment="1">
      <alignment horizontal="center" vertical="center" wrapText="1"/>
      <protection/>
    </xf>
    <xf numFmtId="0" fontId="45" fillId="24" borderId="41" xfId="33" applyFont="1" applyFill="1" applyBorder="1" applyAlignment="1">
      <alignment horizontal="center" vertical="center" wrapText="1"/>
      <protection/>
    </xf>
    <xf numFmtId="0" fontId="45" fillId="24" borderId="67" xfId="33" applyFont="1" applyFill="1" applyBorder="1" applyAlignment="1">
      <alignment horizontal="center" vertical="center" wrapText="1"/>
      <protection/>
    </xf>
    <xf numFmtId="0" fontId="45" fillId="24" borderId="43" xfId="33" applyFont="1" applyFill="1" applyBorder="1" applyAlignment="1">
      <alignment horizontal="center" vertical="center" wrapText="1"/>
      <protection/>
    </xf>
    <xf numFmtId="0" fontId="45" fillId="24" borderId="38" xfId="33" applyFont="1" applyFill="1" applyBorder="1" applyAlignment="1">
      <alignment horizontal="center" vertical="center" wrapText="1" shrinkToFit="1"/>
      <protection/>
    </xf>
    <xf numFmtId="0" fontId="45" fillId="24" borderId="29" xfId="33" applyFont="1" applyFill="1" applyBorder="1" applyAlignment="1">
      <alignment horizontal="center" vertical="center" wrapText="1" shrinkToFit="1"/>
      <protection/>
    </xf>
    <xf numFmtId="0" fontId="46" fillId="24" borderId="46" xfId="33" applyFont="1" applyFill="1" applyBorder="1" applyAlignment="1">
      <alignment horizontal="center" vertical="center"/>
      <protection/>
    </xf>
    <xf numFmtId="0" fontId="38" fillId="24" borderId="48" xfId="33" applyFont="1" applyFill="1" applyBorder="1" applyAlignment="1">
      <alignment horizontal="center" vertical="center"/>
      <protection/>
    </xf>
    <xf numFmtId="0" fontId="38" fillId="24" borderId="62" xfId="33" applyFont="1" applyFill="1" applyBorder="1" applyAlignment="1">
      <alignment horizontal="center" vertical="center"/>
      <protection/>
    </xf>
    <xf numFmtId="0" fontId="38" fillId="24" borderId="13" xfId="33" applyFont="1" applyFill="1" applyBorder="1" applyAlignment="1">
      <alignment horizontal="center" vertical="center"/>
      <protection/>
    </xf>
    <xf numFmtId="0" fontId="38" fillId="24" borderId="45" xfId="33" applyFont="1" applyFill="1" applyBorder="1" applyAlignment="1">
      <alignment horizontal="center" vertical="center"/>
      <protection/>
    </xf>
    <xf numFmtId="0" fontId="38" fillId="24" borderId="61" xfId="33" applyFont="1" applyFill="1" applyBorder="1" applyAlignment="1">
      <alignment horizontal="center" vertical="center"/>
      <protection/>
    </xf>
    <xf numFmtId="193" fontId="38" fillId="24" borderId="48" xfId="33" applyNumberFormat="1" applyFont="1" applyFill="1" applyBorder="1" applyAlignment="1">
      <alignment vertical="center" wrapText="1"/>
      <protection/>
    </xf>
    <xf numFmtId="193" fontId="38" fillId="24" borderId="49" xfId="33" applyNumberFormat="1" applyFont="1" applyFill="1" applyBorder="1" applyAlignment="1">
      <alignment vertical="center" wrapText="1"/>
      <protection/>
    </xf>
    <xf numFmtId="193" fontId="38" fillId="24" borderId="62" xfId="33" applyNumberFormat="1" applyFont="1" applyFill="1" applyBorder="1" applyAlignment="1">
      <alignment vertical="center" wrapText="1"/>
      <protection/>
    </xf>
    <xf numFmtId="0" fontId="39" fillId="24" borderId="62" xfId="33" applyFont="1" applyFill="1" applyBorder="1" applyAlignment="1">
      <alignment horizontal="center" vertical="center" wrapText="1"/>
      <protection/>
    </xf>
    <xf numFmtId="0" fontId="39" fillId="24" borderId="65" xfId="33" applyFont="1" applyFill="1" applyBorder="1" applyAlignment="1">
      <alignment horizontal="center" vertical="center" wrapText="1"/>
      <protection/>
    </xf>
    <xf numFmtId="0" fontId="40" fillId="24" borderId="63" xfId="33" applyFont="1" applyFill="1" applyBorder="1" applyAlignment="1">
      <alignment horizontal="justify" vertical="center" wrapText="1"/>
      <protection/>
    </xf>
    <xf numFmtId="0" fontId="40" fillId="24" borderId="68" xfId="33" applyFont="1" applyFill="1" applyBorder="1" applyAlignment="1">
      <alignment horizontal="justify" vertical="center" wrapText="1"/>
      <protection/>
    </xf>
    <xf numFmtId="0" fontId="45" fillId="24" borderId="69" xfId="33" applyFont="1" applyFill="1" applyBorder="1" applyAlignment="1">
      <alignment horizontal="center" vertical="center" wrapText="1" shrinkToFit="1"/>
      <protection/>
    </xf>
    <xf numFmtId="0" fontId="45" fillId="24" borderId="70" xfId="33" applyFont="1" applyFill="1" applyBorder="1" applyAlignment="1">
      <alignment horizontal="center" vertical="center" wrapText="1" shrinkToFit="1"/>
      <protection/>
    </xf>
    <xf numFmtId="0" fontId="38" fillId="24" borderId="55" xfId="33" applyFont="1" applyFill="1" applyBorder="1" applyAlignment="1">
      <alignment horizontal="left" vertical="center"/>
      <protection/>
    </xf>
    <xf numFmtId="0" fontId="38" fillId="24" borderId="0" xfId="33" applyFont="1" applyFill="1" applyBorder="1" applyAlignment="1">
      <alignment horizontal="left" vertical="center"/>
      <protection/>
    </xf>
    <xf numFmtId="0" fontId="38" fillId="24" borderId="13" xfId="33" applyFont="1" applyFill="1" applyBorder="1" applyAlignment="1">
      <alignment horizontal="left" vertical="center"/>
      <protection/>
    </xf>
    <xf numFmtId="193" fontId="38" fillId="24" borderId="48" xfId="33" applyNumberFormat="1" applyFont="1" applyFill="1" applyBorder="1" applyAlignment="1">
      <alignment horizontal="center" vertical="center"/>
      <protection/>
    </xf>
    <xf numFmtId="193" fontId="38" fillId="24" borderId="49" xfId="33" applyNumberFormat="1" applyFont="1" applyFill="1" applyBorder="1" applyAlignment="1">
      <alignment horizontal="center" vertical="center"/>
      <protection/>
    </xf>
    <xf numFmtId="193" fontId="38" fillId="24" borderId="62" xfId="33" applyNumberFormat="1" applyFont="1" applyFill="1" applyBorder="1" applyAlignment="1">
      <alignment horizontal="center" vertical="center"/>
      <protection/>
    </xf>
    <xf numFmtId="0" fontId="38" fillId="24" borderId="45" xfId="33" applyFont="1" applyFill="1" applyBorder="1" applyAlignment="1">
      <alignment horizontal="left" vertical="center" wrapText="1"/>
      <protection/>
    </xf>
    <xf numFmtId="0" fontId="38" fillId="24" borderId="46" xfId="33" applyFont="1" applyFill="1" applyBorder="1" applyAlignment="1">
      <alignment horizontal="left" vertical="center" wrapText="1"/>
      <protection/>
    </xf>
    <xf numFmtId="0" fontId="38" fillId="24" borderId="61" xfId="33" applyFont="1" applyFill="1" applyBorder="1" applyAlignment="1">
      <alignment horizontal="left" vertical="center" wrapText="1"/>
      <protection/>
    </xf>
    <xf numFmtId="193" fontId="38" fillId="24" borderId="55" xfId="33" applyNumberFormat="1" applyFont="1" applyFill="1" applyBorder="1" applyAlignment="1">
      <alignment horizontal="left" vertical="center" wrapText="1"/>
      <protection/>
    </xf>
    <xf numFmtId="193" fontId="38" fillId="24" borderId="0" xfId="33" applyNumberFormat="1" applyFont="1" applyFill="1" applyBorder="1" applyAlignment="1">
      <alignment horizontal="left" vertical="center" wrapText="1"/>
      <protection/>
    </xf>
    <xf numFmtId="193" fontId="38" fillId="24" borderId="13" xfId="33" applyNumberFormat="1" applyFont="1" applyFill="1" applyBorder="1" applyAlignment="1">
      <alignment horizontal="left" vertical="center" wrapText="1"/>
      <protection/>
    </xf>
    <xf numFmtId="193" fontId="38" fillId="24" borderId="55" xfId="33" applyNumberFormat="1" applyFont="1" applyFill="1" applyBorder="1" applyAlignment="1">
      <alignment vertical="center" wrapText="1"/>
      <protection/>
    </xf>
    <xf numFmtId="193" fontId="38" fillId="24" borderId="0" xfId="33" applyNumberFormat="1" applyFont="1" applyFill="1" applyBorder="1" applyAlignment="1">
      <alignment vertical="center" wrapText="1"/>
      <protection/>
    </xf>
    <xf numFmtId="193" fontId="38" fillId="24" borderId="13" xfId="33" applyNumberFormat="1" applyFont="1" applyFill="1" applyBorder="1" applyAlignment="1">
      <alignment vertical="center" wrapText="1"/>
      <protection/>
    </xf>
    <xf numFmtId="0" fontId="38" fillId="24" borderId="55" xfId="33" applyFont="1" applyFill="1" applyBorder="1" applyAlignment="1">
      <alignment horizontal="left" vertical="center" wrapText="1"/>
      <protection/>
    </xf>
    <xf numFmtId="0" fontId="38" fillId="24" borderId="0" xfId="33" applyFont="1" applyFill="1" applyBorder="1" applyAlignment="1">
      <alignment horizontal="left" vertical="center" wrapText="1"/>
      <protection/>
    </xf>
    <xf numFmtId="0" fontId="38" fillId="24" borderId="13" xfId="33" applyFont="1" applyFill="1" applyBorder="1" applyAlignment="1">
      <alignment horizontal="left" vertical="center" wrapText="1"/>
      <protection/>
    </xf>
    <xf numFmtId="0" fontId="47" fillId="24" borderId="15" xfId="33" applyFont="1" applyFill="1" applyBorder="1" applyAlignment="1">
      <alignment horizontal="center" vertical="center" textRotation="255"/>
      <protection/>
    </xf>
    <xf numFmtId="0" fontId="48" fillId="24" borderId="47" xfId="0" applyFont="1" applyFill="1" applyBorder="1" applyAlignment="1">
      <alignment horizontal="center" vertical="center" textRotation="255"/>
    </xf>
    <xf numFmtId="0" fontId="49" fillId="24" borderId="15" xfId="40" applyFont="1" applyFill="1" applyBorder="1" applyAlignment="1">
      <alignment horizontal="center" vertical="center" textRotation="255"/>
    </xf>
    <xf numFmtId="0" fontId="49" fillId="24" borderId="31" xfId="40" applyFont="1" applyFill="1" applyBorder="1" applyAlignment="1">
      <alignment horizontal="center" vertical="center" textRotation="255"/>
    </xf>
    <xf numFmtId="0" fontId="50" fillId="24" borderId="31" xfId="0" applyFont="1" applyFill="1" applyBorder="1" applyAlignment="1">
      <alignment horizontal="center" vertical="center"/>
    </xf>
    <xf numFmtId="0" fontId="50" fillId="24" borderId="22" xfId="0" applyFont="1" applyFill="1" applyBorder="1" applyAlignment="1">
      <alignment horizontal="center" vertical="center"/>
    </xf>
    <xf numFmtId="0" fontId="39" fillId="24" borderId="40" xfId="33" applyFont="1" applyFill="1" applyBorder="1">
      <alignment vertical="center"/>
      <protection/>
    </xf>
    <xf numFmtId="0" fontId="39" fillId="24" borderId="58" xfId="33" applyFont="1" applyFill="1" applyBorder="1">
      <alignment vertical="center"/>
      <protection/>
    </xf>
    <xf numFmtId="0" fontId="39" fillId="24" borderId="35" xfId="33" applyFont="1" applyFill="1" applyBorder="1">
      <alignment vertical="center"/>
      <protection/>
    </xf>
    <xf numFmtId="0" fontId="39" fillId="24" borderId="21" xfId="33" applyFont="1" applyFill="1" applyBorder="1">
      <alignment vertical="center"/>
      <protection/>
    </xf>
    <xf numFmtId="0" fontId="39" fillId="24" borderId="64" xfId="33" applyFont="1" applyFill="1" applyBorder="1">
      <alignment vertical="center"/>
      <protection/>
    </xf>
    <xf numFmtId="0" fontId="39" fillId="24" borderId="19" xfId="33" applyFont="1" applyFill="1" applyBorder="1">
      <alignment vertical="center"/>
      <protection/>
    </xf>
    <xf numFmtId="0" fontId="38" fillId="24" borderId="62" xfId="33" applyFont="1" applyFill="1" applyBorder="1" applyAlignment="1">
      <alignment horizontal="center" vertical="center" wrapText="1"/>
      <protection/>
    </xf>
    <xf numFmtId="0" fontId="38" fillId="24" borderId="55" xfId="33" applyFont="1" applyFill="1" applyBorder="1" applyAlignment="1">
      <alignment horizontal="center" vertical="center" wrapText="1"/>
      <protection/>
    </xf>
    <xf numFmtId="0" fontId="38" fillId="24" borderId="13" xfId="33" applyFont="1" applyFill="1" applyBorder="1" applyAlignment="1">
      <alignment horizontal="center" vertical="center" wrapText="1"/>
      <protection/>
    </xf>
    <xf numFmtId="0" fontId="39" fillId="24" borderId="26" xfId="33" applyFont="1" applyFill="1" applyBorder="1" applyAlignment="1">
      <alignment horizontal="left" vertical="center" shrinkToFit="1"/>
      <protection/>
    </xf>
    <xf numFmtId="0" fontId="38" fillId="24" borderId="11" xfId="33" applyFont="1" applyFill="1" applyBorder="1" applyAlignment="1">
      <alignment horizontal="center" vertical="center" textRotation="255"/>
      <protection/>
    </xf>
    <xf numFmtId="0" fontId="39" fillId="24" borderId="10" xfId="33" applyFont="1" applyFill="1" applyBorder="1" applyAlignment="1">
      <alignment horizontal="left" vertical="center" shrinkToFi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日間部-環管系應修學分表(100入學)-1000419" xfId="33"/>
    <cellStyle name="一般_資工系日四技課程學分總表910516"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7"/>
  <sheetViews>
    <sheetView tabSelected="1" zoomScale="71" zoomScaleNormal="71" zoomScalePageLayoutView="0" workbookViewId="0" topLeftCell="A1">
      <selection activeCell="AD31" sqref="AD31"/>
    </sheetView>
  </sheetViews>
  <sheetFormatPr defaultColWidth="10.625" defaultRowHeight="16.5"/>
  <cols>
    <col min="1" max="1" width="4.125" style="4" customWidth="1"/>
    <col min="2" max="2" width="14.625" style="4" customWidth="1"/>
    <col min="3" max="6" width="3.625" style="4" customWidth="1"/>
    <col min="7" max="7" width="3.125" style="4" customWidth="1"/>
    <col min="8" max="8" width="16.625" style="4" bestFit="1" customWidth="1"/>
    <col min="9" max="12" width="3.625" style="54" customWidth="1"/>
    <col min="13" max="13" width="3.125" style="4" customWidth="1"/>
    <col min="14" max="14" width="17.125" style="146" bestFit="1" customWidth="1"/>
    <col min="15" max="18" width="3.625" style="54" customWidth="1"/>
    <col min="19" max="19" width="3.125" style="4" customWidth="1"/>
    <col min="20" max="20" width="16.125" style="4" customWidth="1"/>
    <col min="21" max="24" width="3.625" style="54" customWidth="1"/>
    <col min="25" max="25" width="2.625" style="4" customWidth="1"/>
    <col min="26" max="26" width="5.00390625" style="4" customWidth="1"/>
    <col min="27" max="29" width="10.625" style="4" customWidth="1"/>
    <col min="30" max="16384" width="10.625" style="4" customWidth="1"/>
  </cols>
  <sheetData>
    <row r="1" spans="1:25" ht="19.5" thickBot="1">
      <c r="A1" s="204" t="s">
        <v>74</v>
      </c>
      <c r="B1" s="204"/>
      <c r="C1" s="204"/>
      <c r="D1" s="204"/>
      <c r="E1" s="204"/>
      <c r="F1" s="204"/>
      <c r="G1" s="204"/>
      <c r="H1" s="204"/>
      <c r="I1" s="204"/>
      <c r="J1" s="204"/>
      <c r="K1" s="204"/>
      <c r="L1" s="204"/>
      <c r="M1" s="204"/>
      <c r="N1" s="204"/>
      <c r="O1" s="204"/>
      <c r="P1" s="204"/>
      <c r="Q1" s="204"/>
      <c r="R1" s="204"/>
      <c r="S1" s="204"/>
      <c r="T1" s="180" t="s">
        <v>137</v>
      </c>
      <c r="U1" s="180"/>
      <c r="V1" s="180"/>
      <c r="W1" s="180"/>
      <c r="X1" s="180"/>
      <c r="Y1" s="180"/>
    </row>
    <row r="2" spans="1:25" ht="16.5">
      <c r="A2" s="186" t="s">
        <v>12</v>
      </c>
      <c r="B2" s="186" t="s">
        <v>75</v>
      </c>
      <c r="C2" s="187"/>
      <c r="D2" s="187"/>
      <c r="E2" s="187"/>
      <c r="F2" s="187"/>
      <c r="G2" s="213"/>
      <c r="H2" s="186" t="s">
        <v>76</v>
      </c>
      <c r="I2" s="187"/>
      <c r="J2" s="187"/>
      <c r="K2" s="187"/>
      <c r="L2" s="187"/>
      <c r="M2" s="213"/>
      <c r="N2" s="186" t="s">
        <v>77</v>
      </c>
      <c r="O2" s="187"/>
      <c r="P2" s="187"/>
      <c r="Q2" s="187"/>
      <c r="R2" s="187"/>
      <c r="S2" s="213"/>
      <c r="T2" s="186" t="s">
        <v>78</v>
      </c>
      <c r="U2" s="187"/>
      <c r="V2" s="187"/>
      <c r="W2" s="187"/>
      <c r="X2" s="187"/>
      <c r="Y2" s="188"/>
    </row>
    <row r="3" spans="1:25" ht="16.5">
      <c r="A3" s="189"/>
      <c r="B3" s="189"/>
      <c r="C3" s="190"/>
      <c r="D3" s="190"/>
      <c r="E3" s="190"/>
      <c r="F3" s="190"/>
      <c r="G3" s="214"/>
      <c r="H3" s="189"/>
      <c r="I3" s="190"/>
      <c r="J3" s="190"/>
      <c r="K3" s="190"/>
      <c r="L3" s="190"/>
      <c r="M3" s="214"/>
      <c r="N3" s="189"/>
      <c r="O3" s="190"/>
      <c r="P3" s="190"/>
      <c r="Q3" s="190"/>
      <c r="R3" s="190"/>
      <c r="S3" s="214"/>
      <c r="T3" s="189"/>
      <c r="U3" s="190"/>
      <c r="V3" s="190"/>
      <c r="W3" s="190"/>
      <c r="X3" s="190"/>
      <c r="Y3" s="191"/>
    </row>
    <row r="4" spans="1:25" ht="16.5">
      <c r="A4" s="198" t="s">
        <v>13</v>
      </c>
      <c r="B4" s="176" t="s">
        <v>0</v>
      </c>
      <c r="C4" s="177" t="s">
        <v>1</v>
      </c>
      <c r="D4" s="178"/>
      <c r="E4" s="178"/>
      <c r="F4" s="178"/>
      <c r="G4" s="179"/>
      <c r="H4" s="154" t="s">
        <v>0</v>
      </c>
      <c r="I4" s="177" t="s">
        <v>1</v>
      </c>
      <c r="J4" s="192"/>
      <c r="K4" s="192"/>
      <c r="L4" s="192"/>
      <c r="M4" s="179"/>
      <c r="N4" s="154" t="s">
        <v>0</v>
      </c>
      <c r="O4" s="177" t="s">
        <v>1</v>
      </c>
      <c r="P4" s="192"/>
      <c r="Q4" s="192"/>
      <c r="R4" s="192"/>
      <c r="S4" s="179"/>
      <c r="T4" s="176" t="s">
        <v>0</v>
      </c>
      <c r="U4" s="177" t="s">
        <v>1</v>
      </c>
      <c r="V4" s="192"/>
      <c r="W4" s="192"/>
      <c r="X4" s="192"/>
      <c r="Y4" s="193"/>
    </row>
    <row r="5" spans="1:25" ht="17.25" thickBot="1">
      <c r="A5" s="182"/>
      <c r="B5" s="154"/>
      <c r="C5" s="161" t="s">
        <v>2</v>
      </c>
      <c r="D5" s="162"/>
      <c r="E5" s="161" t="s">
        <v>3</v>
      </c>
      <c r="F5" s="162"/>
      <c r="G5" s="5"/>
      <c r="H5" s="155"/>
      <c r="I5" s="163" t="s">
        <v>2</v>
      </c>
      <c r="J5" s="164"/>
      <c r="K5" s="163" t="s">
        <v>3</v>
      </c>
      <c r="L5" s="164"/>
      <c r="M5" s="6"/>
      <c r="N5" s="155"/>
      <c r="O5" s="163" t="s">
        <v>2</v>
      </c>
      <c r="P5" s="164"/>
      <c r="Q5" s="163" t="s">
        <v>3</v>
      </c>
      <c r="R5" s="164"/>
      <c r="S5" s="6"/>
      <c r="T5" s="154"/>
      <c r="U5" s="174" t="s">
        <v>2</v>
      </c>
      <c r="V5" s="185"/>
      <c r="W5" s="174" t="s">
        <v>3</v>
      </c>
      <c r="X5" s="175"/>
      <c r="Y5" s="7"/>
    </row>
    <row r="6" spans="1:27" ht="16.5">
      <c r="A6" s="160" t="s">
        <v>14</v>
      </c>
      <c r="B6" s="8" t="s">
        <v>60</v>
      </c>
      <c r="C6" s="9">
        <v>1</v>
      </c>
      <c r="D6" s="9">
        <v>2</v>
      </c>
      <c r="E6" s="9">
        <v>1</v>
      </c>
      <c r="F6" s="9">
        <v>2</v>
      </c>
      <c r="G6" s="10" t="s">
        <v>15</v>
      </c>
      <c r="H6" s="11" t="s">
        <v>48</v>
      </c>
      <c r="I6" s="12">
        <v>1</v>
      </c>
      <c r="J6" s="13">
        <v>2</v>
      </c>
      <c r="K6" s="13">
        <v>1</v>
      </c>
      <c r="L6" s="14">
        <v>2</v>
      </c>
      <c r="M6" s="15" t="s">
        <v>15</v>
      </c>
      <c r="N6" s="16"/>
      <c r="O6" s="17"/>
      <c r="P6" s="18"/>
      <c r="Q6" s="18"/>
      <c r="R6" s="19"/>
      <c r="S6" s="20"/>
      <c r="T6" s="8"/>
      <c r="U6" s="9"/>
      <c r="V6" s="21"/>
      <c r="W6" s="9"/>
      <c r="X6" s="21"/>
      <c r="Y6" s="10"/>
      <c r="AA6" s="22"/>
    </row>
    <row r="7" spans="1:27" ht="16.5">
      <c r="A7" s="160"/>
      <c r="B7" s="16" t="s">
        <v>61</v>
      </c>
      <c r="C7" s="18">
        <v>1</v>
      </c>
      <c r="D7" s="18">
        <v>1</v>
      </c>
      <c r="E7" s="18">
        <v>1</v>
      </c>
      <c r="F7" s="18">
        <v>1</v>
      </c>
      <c r="G7" s="20" t="s">
        <v>15</v>
      </c>
      <c r="H7" s="23" t="s">
        <v>44</v>
      </c>
      <c r="I7" s="18">
        <v>2</v>
      </c>
      <c r="J7" s="19">
        <v>2</v>
      </c>
      <c r="K7" s="18"/>
      <c r="L7" s="19"/>
      <c r="M7" s="20" t="s">
        <v>15</v>
      </c>
      <c r="N7" s="24"/>
      <c r="O7" s="18"/>
      <c r="P7" s="18"/>
      <c r="Q7" s="13"/>
      <c r="R7" s="14"/>
      <c r="S7" s="20"/>
      <c r="T7" s="25"/>
      <c r="U7" s="17"/>
      <c r="V7" s="18"/>
      <c r="W7" s="18"/>
      <c r="X7" s="19"/>
      <c r="Y7" s="20"/>
      <c r="AA7" s="22"/>
    </row>
    <row r="8" spans="1:27" ht="16.5">
      <c r="A8" s="160"/>
      <c r="B8" s="16" t="s">
        <v>62</v>
      </c>
      <c r="C8" s="18">
        <v>2</v>
      </c>
      <c r="D8" s="18">
        <v>2</v>
      </c>
      <c r="E8" s="18">
        <v>2</v>
      </c>
      <c r="F8" s="18">
        <v>2</v>
      </c>
      <c r="G8" s="20" t="s">
        <v>15</v>
      </c>
      <c r="H8" s="26" t="s">
        <v>17</v>
      </c>
      <c r="I8" s="17">
        <v>2</v>
      </c>
      <c r="J8" s="18">
        <v>2</v>
      </c>
      <c r="K8" s="17"/>
      <c r="L8" s="18"/>
      <c r="M8" s="20" t="s">
        <v>15</v>
      </c>
      <c r="N8" s="16"/>
      <c r="O8" s="17"/>
      <c r="P8" s="18"/>
      <c r="Q8" s="18"/>
      <c r="R8" s="19"/>
      <c r="S8" s="20"/>
      <c r="T8" s="16"/>
      <c r="U8" s="17"/>
      <c r="V8" s="18"/>
      <c r="W8" s="18"/>
      <c r="X8" s="19"/>
      <c r="Y8" s="20"/>
      <c r="AA8" s="22"/>
    </row>
    <row r="9" spans="1:27" ht="16.5">
      <c r="A9" s="160"/>
      <c r="B9" s="16" t="s">
        <v>63</v>
      </c>
      <c r="C9" s="18">
        <v>2</v>
      </c>
      <c r="D9" s="18">
        <v>2</v>
      </c>
      <c r="E9" s="18">
        <v>2</v>
      </c>
      <c r="F9" s="18">
        <v>2</v>
      </c>
      <c r="G9" s="20" t="s">
        <v>15</v>
      </c>
      <c r="H9" s="26" t="s">
        <v>56</v>
      </c>
      <c r="I9" s="18"/>
      <c r="J9" s="18"/>
      <c r="K9" s="18">
        <v>2</v>
      </c>
      <c r="L9" s="18">
        <v>2</v>
      </c>
      <c r="M9" s="18" t="s">
        <v>15</v>
      </c>
      <c r="N9" s="16"/>
      <c r="O9" s="17"/>
      <c r="P9" s="18"/>
      <c r="Q9" s="18"/>
      <c r="R9" s="19"/>
      <c r="S9" s="20"/>
      <c r="T9" s="16"/>
      <c r="U9" s="17"/>
      <c r="V9" s="18"/>
      <c r="W9" s="18"/>
      <c r="X9" s="19"/>
      <c r="Y9" s="20"/>
      <c r="AA9" s="22"/>
    </row>
    <row r="10" spans="1:27" ht="16.5">
      <c r="A10" s="160"/>
      <c r="B10" s="27" t="s">
        <v>16</v>
      </c>
      <c r="C10" s="28"/>
      <c r="D10" s="29"/>
      <c r="E10" s="29">
        <v>2</v>
      </c>
      <c r="F10" s="30">
        <v>2</v>
      </c>
      <c r="G10" s="31" t="s">
        <v>15</v>
      </c>
      <c r="H10" s="26" t="s">
        <v>55</v>
      </c>
      <c r="I10" s="18"/>
      <c r="J10" s="18"/>
      <c r="K10" s="18">
        <v>2</v>
      </c>
      <c r="L10" s="18">
        <v>2</v>
      </c>
      <c r="M10" s="18" t="s">
        <v>57</v>
      </c>
      <c r="N10" s="23"/>
      <c r="O10" s="17"/>
      <c r="P10" s="18"/>
      <c r="Q10" s="18"/>
      <c r="R10" s="19"/>
      <c r="S10" s="20"/>
      <c r="T10" s="16"/>
      <c r="U10" s="17"/>
      <c r="V10" s="18"/>
      <c r="W10" s="18"/>
      <c r="X10" s="19"/>
      <c r="Y10" s="20"/>
      <c r="AA10" s="22"/>
    </row>
    <row r="11" spans="1:25" ht="17.25" thickBot="1">
      <c r="A11" s="160"/>
      <c r="B11" s="32" t="s">
        <v>18</v>
      </c>
      <c r="C11" s="33">
        <f>SUM(C6:C10)</f>
        <v>6</v>
      </c>
      <c r="D11" s="33">
        <f>SUM(D6:D10)</f>
        <v>7</v>
      </c>
      <c r="E11" s="33">
        <f>SUM(E6:E10)</f>
        <v>8</v>
      </c>
      <c r="F11" s="33">
        <f>SUM(F6:F10)</f>
        <v>9</v>
      </c>
      <c r="G11" s="34"/>
      <c r="H11" s="35" t="s">
        <v>18</v>
      </c>
      <c r="I11" s="36">
        <f>SUM(I6:I10)</f>
        <v>5</v>
      </c>
      <c r="J11" s="36">
        <f>SUM(J6:J10)</f>
        <v>6</v>
      </c>
      <c r="K11" s="36">
        <f>SUM(K6:K10)</f>
        <v>5</v>
      </c>
      <c r="L11" s="36">
        <f>SUM(L6:L10)</f>
        <v>6</v>
      </c>
      <c r="M11" s="37"/>
      <c r="N11" s="38" t="s">
        <v>18</v>
      </c>
      <c r="O11" s="36">
        <f>SUM(O6:O10)</f>
        <v>0</v>
      </c>
      <c r="P11" s="36">
        <f>SUM(P6:P10)</f>
        <v>0</v>
      </c>
      <c r="Q11" s="36">
        <f>SUM(Q6:Q10)</f>
        <v>0</v>
      </c>
      <c r="R11" s="36">
        <f>SUM(R6:R10)</f>
        <v>0</v>
      </c>
      <c r="S11" s="37"/>
      <c r="T11" s="32" t="s">
        <v>18</v>
      </c>
      <c r="U11" s="39">
        <f>SUM(U6:U10)</f>
        <v>0</v>
      </c>
      <c r="V11" s="39">
        <f>SUM(V6:V10)</f>
        <v>0</v>
      </c>
      <c r="W11" s="39">
        <f>SUM(W6:W10)</f>
        <v>0</v>
      </c>
      <c r="X11" s="39">
        <f>SUM(X6:X10)</f>
        <v>0</v>
      </c>
      <c r="Y11" s="34">
        <v>24</v>
      </c>
    </row>
    <row r="12" spans="1:25" ht="16.5">
      <c r="A12" s="158" t="s">
        <v>19</v>
      </c>
      <c r="B12" s="40" t="s">
        <v>51</v>
      </c>
      <c r="C12" s="13">
        <v>0</v>
      </c>
      <c r="D12" s="13">
        <v>0</v>
      </c>
      <c r="E12" s="41">
        <v>2</v>
      </c>
      <c r="F12" s="42">
        <v>2</v>
      </c>
      <c r="G12" s="43" t="s">
        <v>15</v>
      </c>
      <c r="H12" s="40" t="s">
        <v>49</v>
      </c>
      <c r="I12" s="9">
        <v>2</v>
      </c>
      <c r="J12" s="9">
        <v>2</v>
      </c>
      <c r="K12" s="44"/>
      <c r="L12" s="45"/>
      <c r="M12" s="43" t="s">
        <v>15</v>
      </c>
      <c r="N12" s="40"/>
      <c r="O12" s="9"/>
      <c r="P12" s="9"/>
      <c r="Q12" s="44"/>
      <c r="R12" s="45"/>
      <c r="S12" s="43"/>
      <c r="T12" s="25"/>
      <c r="U12" s="13"/>
      <c r="V12" s="13"/>
      <c r="W12" s="46"/>
      <c r="X12" s="47"/>
      <c r="Y12" s="48"/>
    </row>
    <row r="13" spans="1:25" s="54" customFormat="1" ht="17.25" thickBot="1">
      <c r="A13" s="159"/>
      <c r="B13" s="49" t="s">
        <v>18</v>
      </c>
      <c r="C13" s="18">
        <f>SUM(C12:C12)</f>
        <v>0</v>
      </c>
      <c r="D13" s="18">
        <f>SUM(D12:D12)</f>
        <v>0</v>
      </c>
      <c r="E13" s="18">
        <f>SUM(E12:E12)</f>
        <v>2</v>
      </c>
      <c r="F13" s="18">
        <f>SUM(F12:F12)</f>
        <v>2</v>
      </c>
      <c r="G13" s="50"/>
      <c r="H13" s="32" t="s">
        <v>18</v>
      </c>
      <c r="I13" s="33">
        <f>SUM(I12:I12)</f>
        <v>2</v>
      </c>
      <c r="J13" s="33">
        <f>SUM(J12:J12)</f>
        <v>2</v>
      </c>
      <c r="K13" s="33">
        <f>SUM(K12:K12)</f>
        <v>0</v>
      </c>
      <c r="L13" s="33">
        <f>SUM(L12:L12)</f>
        <v>0</v>
      </c>
      <c r="M13" s="51"/>
      <c r="N13" s="32" t="s">
        <v>18</v>
      </c>
      <c r="O13" s="33">
        <f>SUM(O12:O12)</f>
        <v>0</v>
      </c>
      <c r="P13" s="33">
        <f>SUM(P12:P12)</f>
        <v>0</v>
      </c>
      <c r="Q13" s="33">
        <f>SUM(Q12:Q12)</f>
        <v>0</v>
      </c>
      <c r="R13" s="33">
        <f>SUM(R12:R12)</f>
        <v>0</v>
      </c>
      <c r="S13" s="52"/>
      <c r="T13" s="49" t="s">
        <v>18</v>
      </c>
      <c r="U13" s="18">
        <f>SUM(U12:U12)</f>
        <v>0</v>
      </c>
      <c r="V13" s="18">
        <f>SUM(V12:V12)</f>
        <v>0</v>
      </c>
      <c r="W13" s="18">
        <f>SUM(W12:W12)</f>
        <v>0</v>
      </c>
      <c r="X13" s="18">
        <f>SUM(X12:X12)</f>
        <v>0</v>
      </c>
      <c r="Y13" s="53">
        <v>4</v>
      </c>
    </row>
    <row r="14" spans="1:25" ht="16.5" customHeight="1">
      <c r="A14" s="199" t="s">
        <v>7</v>
      </c>
      <c r="B14" s="55" t="s">
        <v>86</v>
      </c>
      <c r="C14" s="9">
        <v>3</v>
      </c>
      <c r="D14" s="9">
        <v>3</v>
      </c>
      <c r="E14" s="44"/>
      <c r="F14" s="45"/>
      <c r="G14" s="43" t="s">
        <v>15</v>
      </c>
      <c r="H14" s="25" t="s">
        <v>68</v>
      </c>
      <c r="I14" s="13"/>
      <c r="J14" s="13"/>
      <c r="K14" s="46">
        <v>3</v>
      </c>
      <c r="L14" s="47">
        <v>3</v>
      </c>
      <c r="M14" s="165" t="s">
        <v>72</v>
      </c>
      <c r="N14" s="25"/>
      <c r="O14" s="13"/>
      <c r="P14" s="13"/>
      <c r="Q14" s="46"/>
      <c r="R14" s="47"/>
      <c r="S14" s="56"/>
      <c r="T14" s="57"/>
      <c r="U14" s="9"/>
      <c r="V14" s="9"/>
      <c r="W14" s="44"/>
      <c r="X14" s="45"/>
      <c r="Y14" s="43"/>
    </row>
    <row r="15" spans="1:25" ht="16.5">
      <c r="A15" s="200"/>
      <c r="B15" s="16" t="s">
        <v>58</v>
      </c>
      <c r="C15" s="58"/>
      <c r="D15" s="58"/>
      <c r="E15" s="58">
        <v>3</v>
      </c>
      <c r="F15" s="58">
        <v>3</v>
      </c>
      <c r="G15" s="37" t="s">
        <v>15</v>
      </c>
      <c r="H15" s="25" t="s">
        <v>69</v>
      </c>
      <c r="I15" s="13"/>
      <c r="J15" s="13"/>
      <c r="K15" s="46">
        <v>3</v>
      </c>
      <c r="L15" s="47">
        <v>3</v>
      </c>
      <c r="M15" s="166"/>
      <c r="N15" s="25"/>
      <c r="O15" s="13"/>
      <c r="P15" s="13"/>
      <c r="Q15" s="46"/>
      <c r="R15" s="47"/>
      <c r="S15" s="56"/>
      <c r="T15" s="11"/>
      <c r="U15" s="13"/>
      <c r="V15" s="13"/>
      <c r="W15" s="46"/>
      <c r="X15" s="47"/>
      <c r="Y15" s="48"/>
    </row>
    <row r="16" spans="1:25" ht="16.5">
      <c r="A16" s="200"/>
      <c r="B16" s="59"/>
      <c r="C16" s="60"/>
      <c r="D16" s="60"/>
      <c r="E16" s="61"/>
      <c r="F16" s="61"/>
      <c r="G16" s="50"/>
      <c r="H16" s="25" t="s">
        <v>70</v>
      </c>
      <c r="I16" s="13"/>
      <c r="J16" s="13"/>
      <c r="K16" s="46">
        <v>3</v>
      </c>
      <c r="L16" s="47">
        <v>3</v>
      </c>
      <c r="M16" s="166"/>
      <c r="N16" s="25"/>
      <c r="O16" s="13"/>
      <c r="P16" s="13"/>
      <c r="Q16" s="46"/>
      <c r="R16" s="47"/>
      <c r="S16" s="56"/>
      <c r="T16" s="11"/>
      <c r="U16" s="13"/>
      <c r="V16" s="13"/>
      <c r="W16" s="46"/>
      <c r="X16" s="47"/>
      <c r="Y16" s="48"/>
    </row>
    <row r="17" spans="1:25" ht="16.5">
      <c r="A17" s="200"/>
      <c r="B17" s="59"/>
      <c r="C17" s="60"/>
      <c r="D17" s="60"/>
      <c r="E17" s="61"/>
      <c r="F17" s="61"/>
      <c r="G17" s="50"/>
      <c r="H17" s="62" t="s">
        <v>71</v>
      </c>
      <c r="I17" s="1"/>
      <c r="J17" s="2"/>
      <c r="K17" s="61">
        <v>3</v>
      </c>
      <c r="L17" s="63">
        <v>3</v>
      </c>
      <c r="M17" s="166"/>
      <c r="N17" s="16"/>
      <c r="O17" s="18"/>
      <c r="P17" s="18"/>
      <c r="Q17" s="61"/>
      <c r="R17" s="63"/>
      <c r="S17" s="56"/>
      <c r="T17" s="11"/>
      <c r="U17" s="13"/>
      <c r="V17" s="13"/>
      <c r="W17" s="46"/>
      <c r="X17" s="47"/>
      <c r="Y17" s="48"/>
    </row>
    <row r="18" spans="1:25" ht="17.25" thickBot="1">
      <c r="A18" s="201"/>
      <c r="B18" s="64" t="s">
        <v>18</v>
      </c>
      <c r="C18" s="65">
        <f>SUM(C14:C17)</f>
        <v>3</v>
      </c>
      <c r="D18" s="65">
        <f>SUM(D14:D17)</f>
        <v>3</v>
      </c>
      <c r="E18" s="65">
        <f>SUM(E14:E17)</f>
        <v>3</v>
      </c>
      <c r="F18" s="65">
        <f>SUM(F14:F17)</f>
        <v>3</v>
      </c>
      <c r="G18" s="51"/>
      <c r="H18" s="64" t="s">
        <v>18</v>
      </c>
      <c r="I18" s="66">
        <f>SUM(I14:I17)</f>
        <v>0</v>
      </c>
      <c r="J18" s="66">
        <f>SUM(J14:J17)</f>
        <v>0</v>
      </c>
      <c r="K18" s="66">
        <v>3</v>
      </c>
      <c r="L18" s="66">
        <v>3</v>
      </c>
      <c r="M18" s="167"/>
      <c r="N18" s="64" t="s">
        <v>18</v>
      </c>
      <c r="O18" s="33">
        <f>SUM(O14:O17)</f>
        <v>0</v>
      </c>
      <c r="P18" s="33">
        <f>SUM(P14:P17)</f>
        <v>0</v>
      </c>
      <c r="Q18" s="33">
        <v>0</v>
      </c>
      <c r="R18" s="33">
        <v>0</v>
      </c>
      <c r="S18" s="51"/>
      <c r="T18" s="64" t="s">
        <v>18</v>
      </c>
      <c r="U18" s="33">
        <f>SUM(U14:U17)</f>
        <v>0</v>
      </c>
      <c r="V18" s="33">
        <f>SUM(V14:V17)</f>
        <v>0</v>
      </c>
      <c r="W18" s="33">
        <f>SUM(W14:W17)</f>
        <v>0</v>
      </c>
      <c r="X18" s="33">
        <f>SUM(X14:X17)</f>
        <v>0</v>
      </c>
      <c r="Y18" s="67">
        <v>9</v>
      </c>
    </row>
    <row r="19" spans="1:27" ht="16.5">
      <c r="A19" s="217" t="s">
        <v>8</v>
      </c>
      <c r="B19" s="68" t="s">
        <v>83</v>
      </c>
      <c r="C19" s="69">
        <v>3</v>
      </c>
      <c r="D19" s="70">
        <v>3</v>
      </c>
      <c r="E19" s="70"/>
      <c r="F19" s="70"/>
      <c r="G19" s="71" t="s">
        <v>15</v>
      </c>
      <c r="H19" s="24" t="s">
        <v>114</v>
      </c>
      <c r="I19" s="1">
        <v>2</v>
      </c>
      <c r="J19" s="2">
        <v>2</v>
      </c>
      <c r="K19" s="72"/>
      <c r="L19" s="73"/>
      <c r="M19" s="156" t="s">
        <v>41</v>
      </c>
      <c r="N19" s="24" t="s">
        <v>120</v>
      </c>
      <c r="O19" s="1">
        <v>2</v>
      </c>
      <c r="P19" s="2">
        <v>2</v>
      </c>
      <c r="Q19" s="2"/>
      <c r="R19" s="1"/>
      <c r="S19" s="74" t="s">
        <v>15</v>
      </c>
      <c r="T19" s="3" t="s">
        <v>50</v>
      </c>
      <c r="U19" s="1">
        <v>9</v>
      </c>
      <c r="V19" s="2">
        <v>9</v>
      </c>
      <c r="W19" s="2"/>
      <c r="X19" s="2"/>
      <c r="Y19" s="74" t="s">
        <v>11</v>
      </c>
      <c r="AA19" s="22"/>
    </row>
    <row r="20" spans="1:27" ht="16.5">
      <c r="A20" s="218"/>
      <c r="B20" s="62" t="s">
        <v>20</v>
      </c>
      <c r="C20" s="1">
        <v>3</v>
      </c>
      <c r="D20" s="2">
        <v>3</v>
      </c>
      <c r="E20" s="2"/>
      <c r="F20" s="2"/>
      <c r="G20" s="74" t="s">
        <v>15</v>
      </c>
      <c r="H20" s="24" t="s">
        <v>115</v>
      </c>
      <c r="I20" s="1">
        <v>2</v>
      </c>
      <c r="J20" s="2">
        <v>2</v>
      </c>
      <c r="K20" s="72"/>
      <c r="L20" s="73"/>
      <c r="M20" s="157"/>
      <c r="N20" s="24" t="s">
        <v>121</v>
      </c>
      <c r="O20" s="1">
        <v>3</v>
      </c>
      <c r="P20" s="2">
        <v>3</v>
      </c>
      <c r="Q20" s="2"/>
      <c r="R20" s="2"/>
      <c r="S20" s="74" t="s">
        <v>15</v>
      </c>
      <c r="T20" s="3" t="s">
        <v>87</v>
      </c>
      <c r="U20" s="75">
        <v>1</v>
      </c>
      <c r="V20" s="75">
        <v>1</v>
      </c>
      <c r="W20" s="75"/>
      <c r="X20" s="75"/>
      <c r="Y20" s="74" t="s">
        <v>15</v>
      </c>
      <c r="AA20" s="22"/>
    </row>
    <row r="21" spans="1:27" ht="16.5">
      <c r="A21" s="218"/>
      <c r="B21" s="62" t="s">
        <v>84</v>
      </c>
      <c r="C21" s="1">
        <v>3</v>
      </c>
      <c r="D21" s="2">
        <v>3</v>
      </c>
      <c r="E21" s="2"/>
      <c r="F21" s="1"/>
      <c r="G21" s="74" t="s">
        <v>15</v>
      </c>
      <c r="H21" s="24" t="s">
        <v>116</v>
      </c>
      <c r="I21" s="1">
        <v>3</v>
      </c>
      <c r="J21" s="2">
        <v>3</v>
      </c>
      <c r="K21" s="72"/>
      <c r="L21" s="73"/>
      <c r="M21" s="74" t="s">
        <v>15</v>
      </c>
      <c r="N21" s="24" t="s">
        <v>122</v>
      </c>
      <c r="O21" s="1">
        <v>3</v>
      </c>
      <c r="P21" s="2">
        <v>3</v>
      </c>
      <c r="Q21" s="1"/>
      <c r="R21" s="2"/>
      <c r="S21" s="74" t="s">
        <v>15</v>
      </c>
      <c r="T21" s="3" t="s">
        <v>10</v>
      </c>
      <c r="U21" s="75"/>
      <c r="V21" s="75"/>
      <c r="W21" s="75">
        <v>1</v>
      </c>
      <c r="X21" s="75">
        <v>1</v>
      </c>
      <c r="Y21" s="74" t="s">
        <v>15</v>
      </c>
      <c r="AA21" s="22"/>
    </row>
    <row r="22" spans="1:27" ht="16.5">
      <c r="A22" s="218"/>
      <c r="B22" s="62" t="s">
        <v>82</v>
      </c>
      <c r="C22" s="1"/>
      <c r="D22" s="2"/>
      <c r="E22" s="72">
        <v>3</v>
      </c>
      <c r="F22" s="73">
        <v>3</v>
      </c>
      <c r="G22" s="74" t="s">
        <v>15</v>
      </c>
      <c r="H22" s="24" t="s">
        <v>117</v>
      </c>
      <c r="I22" s="76">
        <v>3</v>
      </c>
      <c r="J22" s="77">
        <v>3</v>
      </c>
      <c r="K22" s="77"/>
      <c r="L22" s="76"/>
      <c r="M22" s="2" t="s">
        <v>15</v>
      </c>
      <c r="N22" s="24" t="s">
        <v>123</v>
      </c>
      <c r="O22" s="1">
        <v>2</v>
      </c>
      <c r="P22" s="2">
        <v>2</v>
      </c>
      <c r="Q22" s="76"/>
      <c r="R22" s="77"/>
      <c r="S22" s="78" t="s">
        <v>15</v>
      </c>
      <c r="T22" s="24"/>
      <c r="U22" s="1"/>
      <c r="V22" s="2"/>
      <c r="W22" s="2"/>
      <c r="X22" s="2"/>
      <c r="Y22" s="74"/>
      <c r="AA22" s="22"/>
    </row>
    <row r="23" spans="1:27" ht="16.5">
      <c r="A23" s="218"/>
      <c r="B23" s="79" t="s">
        <v>53</v>
      </c>
      <c r="C23" s="18"/>
      <c r="D23" s="19"/>
      <c r="E23" s="2">
        <v>2</v>
      </c>
      <c r="F23" s="2">
        <v>2</v>
      </c>
      <c r="G23" s="170" t="s">
        <v>45</v>
      </c>
      <c r="H23" s="24" t="s">
        <v>118</v>
      </c>
      <c r="I23" s="76"/>
      <c r="J23" s="77"/>
      <c r="K23" s="77">
        <v>3</v>
      </c>
      <c r="L23" s="76">
        <v>3</v>
      </c>
      <c r="M23" s="2" t="s">
        <v>15</v>
      </c>
      <c r="N23" s="24" t="s">
        <v>124</v>
      </c>
      <c r="O23" s="61"/>
      <c r="P23" s="63"/>
      <c r="Q23" s="63">
        <v>2</v>
      </c>
      <c r="R23" s="63">
        <v>2</v>
      </c>
      <c r="S23" s="74" t="s">
        <v>15</v>
      </c>
      <c r="T23" s="62"/>
      <c r="U23" s="1"/>
      <c r="V23" s="2"/>
      <c r="W23" s="2"/>
      <c r="X23" s="2"/>
      <c r="Y23" s="74"/>
      <c r="AA23" s="22"/>
    </row>
    <row r="24" spans="1:27" ht="16.5">
      <c r="A24" s="218"/>
      <c r="B24" s="79" t="s">
        <v>52</v>
      </c>
      <c r="C24" s="1"/>
      <c r="D24" s="2"/>
      <c r="E24" s="2">
        <v>2</v>
      </c>
      <c r="F24" s="2">
        <v>2</v>
      </c>
      <c r="G24" s="171"/>
      <c r="H24" s="24" t="s">
        <v>119</v>
      </c>
      <c r="I24" s="1"/>
      <c r="J24" s="1"/>
      <c r="K24" s="1">
        <v>2</v>
      </c>
      <c r="L24" s="1">
        <v>2</v>
      </c>
      <c r="M24" s="2" t="s">
        <v>15</v>
      </c>
      <c r="N24" s="24" t="s">
        <v>125</v>
      </c>
      <c r="O24" s="61"/>
      <c r="P24" s="61"/>
      <c r="Q24" s="61">
        <v>3</v>
      </c>
      <c r="R24" s="61">
        <v>3</v>
      </c>
      <c r="S24" s="50" t="s">
        <v>15</v>
      </c>
      <c r="T24" s="62"/>
      <c r="U24" s="1"/>
      <c r="V24" s="2"/>
      <c r="W24" s="2"/>
      <c r="X24" s="2"/>
      <c r="Y24" s="74"/>
      <c r="AA24" s="22"/>
    </row>
    <row r="25" spans="1:27" ht="16.5">
      <c r="A25" s="218"/>
      <c r="B25" s="79"/>
      <c r="C25" s="1"/>
      <c r="D25" s="2"/>
      <c r="E25" s="80"/>
      <c r="F25" s="81"/>
      <c r="G25" s="18" t="s">
        <v>54</v>
      </c>
      <c r="H25" s="62"/>
      <c r="I25" s="1"/>
      <c r="J25" s="2"/>
      <c r="K25" s="2"/>
      <c r="L25" s="2"/>
      <c r="M25" s="1"/>
      <c r="N25" s="24" t="s">
        <v>126</v>
      </c>
      <c r="O25" s="1"/>
      <c r="P25" s="2"/>
      <c r="Q25" s="2">
        <v>3</v>
      </c>
      <c r="R25" s="2">
        <v>3</v>
      </c>
      <c r="S25" s="74" t="s">
        <v>15</v>
      </c>
      <c r="T25" s="62"/>
      <c r="U25" s="1"/>
      <c r="V25" s="2"/>
      <c r="W25" s="2"/>
      <c r="X25" s="2"/>
      <c r="Y25" s="74"/>
      <c r="AA25" s="22"/>
    </row>
    <row r="26" spans="1:27" ht="16.5">
      <c r="A26" s="218"/>
      <c r="B26" s="79"/>
      <c r="C26" s="1"/>
      <c r="D26" s="2"/>
      <c r="E26" s="2"/>
      <c r="F26" s="2"/>
      <c r="G26" s="82"/>
      <c r="H26" s="24"/>
      <c r="I26" s="1"/>
      <c r="J26" s="2"/>
      <c r="K26" s="2"/>
      <c r="L26" s="2"/>
      <c r="M26" s="74"/>
      <c r="N26" s="24" t="s">
        <v>127</v>
      </c>
      <c r="O26" s="75"/>
      <c r="P26" s="75"/>
      <c r="Q26" s="75">
        <v>3</v>
      </c>
      <c r="R26" s="75">
        <v>3</v>
      </c>
      <c r="S26" s="50" t="s">
        <v>15</v>
      </c>
      <c r="T26" s="3"/>
      <c r="U26" s="75"/>
      <c r="V26" s="75"/>
      <c r="W26" s="75"/>
      <c r="X26" s="75"/>
      <c r="Y26" s="74"/>
      <c r="AA26" s="22"/>
    </row>
    <row r="27" spans="1:27" ht="17.25" thickBot="1">
      <c r="A27" s="218"/>
      <c r="B27" s="83" t="s">
        <v>18</v>
      </c>
      <c r="C27" s="84">
        <f>SUM(C19:C26)</f>
        <v>9</v>
      </c>
      <c r="D27" s="84">
        <f>SUM(D19:D26)</f>
        <v>9</v>
      </c>
      <c r="E27" s="84">
        <v>5</v>
      </c>
      <c r="F27" s="84">
        <v>5</v>
      </c>
      <c r="G27" s="85"/>
      <c r="H27" s="64" t="s">
        <v>18</v>
      </c>
      <c r="I27" s="84">
        <f>SUM(I20:I26)</f>
        <v>8</v>
      </c>
      <c r="J27" s="84">
        <f>SUM(J20:J26)</f>
        <v>8</v>
      </c>
      <c r="K27" s="84">
        <f>SUM(K19:K26)</f>
        <v>5</v>
      </c>
      <c r="L27" s="84">
        <f>SUM(L19:L26)</f>
        <v>5</v>
      </c>
      <c r="M27" s="85"/>
      <c r="N27" s="64" t="s">
        <v>18</v>
      </c>
      <c r="O27" s="84">
        <f>SUM(O19:O26)</f>
        <v>10</v>
      </c>
      <c r="P27" s="84">
        <f>SUM(P19:P26)</f>
        <v>10</v>
      </c>
      <c r="Q27" s="84">
        <f>SUM(Q19:Q26)</f>
        <v>11</v>
      </c>
      <c r="R27" s="84">
        <f>SUM(R19:R26)</f>
        <v>11</v>
      </c>
      <c r="S27" s="85"/>
      <c r="T27" s="64" t="s">
        <v>18</v>
      </c>
      <c r="U27" s="84">
        <f>SUM(U19:U26)</f>
        <v>10</v>
      </c>
      <c r="V27" s="84">
        <f>SUM(V19:V26)</f>
        <v>10</v>
      </c>
      <c r="W27" s="84">
        <f>SUM(W19:W26)</f>
        <v>1</v>
      </c>
      <c r="X27" s="84">
        <f>SUM(X19:X26)</f>
        <v>1</v>
      </c>
      <c r="Y27" s="85">
        <f>SUM(D19:D26,F19:F26,J21:J26,L21:L26,P19:P26,R19:R26,V19:V26,X19:X26)</f>
        <v>59</v>
      </c>
      <c r="AA27" s="22"/>
    </row>
    <row r="28" spans="1:25" ht="16.5" customHeight="1">
      <c r="A28" s="202" t="s">
        <v>9</v>
      </c>
      <c r="B28" s="86"/>
      <c r="C28" s="75"/>
      <c r="D28" s="75"/>
      <c r="E28" s="75"/>
      <c r="F28" s="75"/>
      <c r="G28" s="87"/>
      <c r="H28" s="88" t="s">
        <v>88</v>
      </c>
      <c r="I28" s="75"/>
      <c r="J28" s="75"/>
      <c r="K28" s="75"/>
      <c r="L28" s="75"/>
      <c r="M28" s="87"/>
      <c r="N28" s="88" t="s">
        <v>134</v>
      </c>
      <c r="O28" s="75"/>
      <c r="P28" s="75"/>
      <c r="Q28" s="75"/>
      <c r="R28" s="75"/>
      <c r="S28" s="87"/>
      <c r="T28" s="88" t="s">
        <v>88</v>
      </c>
      <c r="U28" s="75"/>
      <c r="V28" s="75"/>
      <c r="W28" s="75"/>
      <c r="X28" s="75"/>
      <c r="Y28" s="87"/>
    </row>
    <row r="29" spans="1:25" ht="18" customHeight="1">
      <c r="A29" s="203"/>
      <c r="B29" s="86"/>
      <c r="C29" s="75"/>
      <c r="D29" s="75"/>
      <c r="E29" s="75"/>
      <c r="F29" s="75"/>
      <c r="G29" s="87"/>
      <c r="H29" s="24" t="s">
        <v>128</v>
      </c>
      <c r="I29" s="75">
        <v>3</v>
      </c>
      <c r="J29" s="75">
        <v>3</v>
      </c>
      <c r="K29" s="75"/>
      <c r="L29" s="75"/>
      <c r="M29" s="89" t="s">
        <v>21</v>
      </c>
      <c r="N29" s="90" t="s">
        <v>43</v>
      </c>
      <c r="O29" s="75">
        <v>3</v>
      </c>
      <c r="P29" s="75">
        <v>3</v>
      </c>
      <c r="Q29" s="75"/>
      <c r="R29" s="75"/>
      <c r="S29" s="89" t="s">
        <v>42</v>
      </c>
      <c r="T29" s="91" t="s">
        <v>132</v>
      </c>
      <c r="U29" s="75"/>
      <c r="V29" s="75"/>
      <c r="W29" s="75">
        <v>3</v>
      </c>
      <c r="X29" s="75">
        <v>3</v>
      </c>
      <c r="Y29" s="239" t="s">
        <v>107</v>
      </c>
    </row>
    <row r="30" spans="1:25" ht="18" customHeight="1">
      <c r="A30" s="203"/>
      <c r="B30" s="92"/>
      <c r="C30" s="1"/>
      <c r="D30" s="2"/>
      <c r="E30" s="2"/>
      <c r="F30" s="2"/>
      <c r="G30" s="87"/>
      <c r="H30" s="24" t="s">
        <v>129</v>
      </c>
      <c r="I30" s="75">
        <v>3</v>
      </c>
      <c r="J30" s="75">
        <v>3</v>
      </c>
      <c r="K30" s="75"/>
      <c r="L30" s="75"/>
      <c r="M30" s="89" t="s">
        <v>21</v>
      </c>
      <c r="N30" s="3" t="s">
        <v>23</v>
      </c>
      <c r="O30" s="75">
        <v>3</v>
      </c>
      <c r="P30" s="75">
        <v>3</v>
      </c>
      <c r="Q30" s="75"/>
      <c r="R30" s="75"/>
      <c r="S30" s="89" t="s">
        <v>21</v>
      </c>
      <c r="T30" s="93" t="s">
        <v>22</v>
      </c>
      <c r="U30" s="75"/>
      <c r="V30" s="75"/>
      <c r="W30" s="75">
        <v>3</v>
      </c>
      <c r="X30" s="75">
        <v>3</v>
      </c>
      <c r="Y30" s="240"/>
    </row>
    <row r="31" spans="1:25" ht="18" customHeight="1">
      <c r="A31" s="203"/>
      <c r="B31" s="86"/>
      <c r="C31" s="75"/>
      <c r="D31" s="75"/>
      <c r="E31" s="75"/>
      <c r="F31" s="75"/>
      <c r="G31" s="94"/>
      <c r="H31" s="24" t="s">
        <v>130</v>
      </c>
      <c r="I31" s="75"/>
      <c r="J31" s="75"/>
      <c r="K31" s="75">
        <v>3</v>
      </c>
      <c r="L31" s="75">
        <v>3</v>
      </c>
      <c r="M31" s="89" t="s">
        <v>21</v>
      </c>
      <c r="N31" s="3" t="s">
        <v>98</v>
      </c>
      <c r="O31" s="75"/>
      <c r="P31" s="75"/>
      <c r="Q31" s="75">
        <v>3</v>
      </c>
      <c r="R31" s="75">
        <v>3</v>
      </c>
      <c r="S31" s="61" t="s">
        <v>21</v>
      </c>
      <c r="T31" s="3" t="s">
        <v>24</v>
      </c>
      <c r="U31" s="75"/>
      <c r="V31" s="75"/>
      <c r="W31" s="75">
        <v>3</v>
      </c>
      <c r="X31" s="75">
        <v>3</v>
      </c>
      <c r="Y31" s="240"/>
    </row>
    <row r="32" spans="1:25" ht="18" customHeight="1">
      <c r="A32" s="203"/>
      <c r="B32" s="62"/>
      <c r="C32" s="75"/>
      <c r="D32" s="75"/>
      <c r="E32" s="75"/>
      <c r="F32" s="75"/>
      <c r="G32" s="87"/>
      <c r="H32" s="24" t="s">
        <v>131</v>
      </c>
      <c r="I32" s="75"/>
      <c r="J32" s="75"/>
      <c r="K32" s="75">
        <v>3</v>
      </c>
      <c r="L32" s="75">
        <v>3</v>
      </c>
      <c r="M32" s="89" t="s">
        <v>21</v>
      </c>
      <c r="N32" s="3" t="s">
        <v>91</v>
      </c>
      <c r="O32" s="75"/>
      <c r="P32" s="75"/>
      <c r="Q32" s="75">
        <v>3</v>
      </c>
      <c r="R32" s="75">
        <v>3</v>
      </c>
      <c r="S32" s="89" t="s">
        <v>21</v>
      </c>
      <c r="T32" s="3" t="s">
        <v>92</v>
      </c>
      <c r="U32" s="75"/>
      <c r="V32" s="75"/>
      <c r="W32" s="75">
        <v>3</v>
      </c>
      <c r="X32" s="75">
        <v>3</v>
      </c>
      <c r="Y32" s="240"/>
    </row>
    <row r="33" spans="1:25" ht="16.5">
      <c r="A33" s="203"/>
      <c r="B33" s="86"/>
      <c r="C33" s="95"/>
      <c r="D33" s="95"/>
      <c r="E33" s="75"/>
      <c r="F33" s="96"/>
      <c r="G33" s="87"/>
      <c r="H33" s="252" t="s">
        <v>136</v>
      </c>
      <c r="I33" s="97"/>
      <c r="J33" s="97"/>
      <c r="K33" s="97"/>
      <c r="L33" s="97"/>
      <c r="M33" s="98"/>
      <c r="N33" s="252" t="s">
        <v>25</v>
      </c>
      <c r="O33" s="97"/>
      <c r="P33" s="97"/>
      <c r="Q33" s="97"/>
      <c r="R33" s="97"/>
      <c r="S33" s="87"/>
      <c r="T33" s="252" t="s">
        <v>25</v>
      </c>
      <c r="U33" s="97"/>
      <c r="V33" s="97"/>
      <c r="W33" s="97"/>
      <c r="X33" s="97"/>
      <c r="Y33" s="240"/>
    </row>
    <row r="34" spans="1:25" ht="16.5">
      <c r="A34" s="203"/>
      <c r="B34" s="86"/>
      <c r="C34" s="95"/>
      <c r="D34" s="95"/>
      <c r="E34" s="75"/>
      <c r="F34" s="96"/>
      <c r="G34" s="87"/>
      <c r="H34" s="59" t="s">
        <v>85</v>
      </c>
      <c r="I34" s="75">
        <v>3</v>
      </c>
      <c r="J34" s="75">
        <v>3</v>
      </c>
      <c r="K34" s="75"/>
      <c r="L34" s="75"/>
      <c r="M34" s="89" t="s">
        <v>21</v>
      </c>
      <c r="N34" s="93" t="s">
        <v>108</v>
      </c>
      <c r="O34" s="75">
        <v>3</v>
      </c>
      <c r="P34" s="75">
        <v>3</v>
      </c>
      <c r="Q34" s="75"/>
      <c r="R34" s="75"/>
      <c r="S34" s="89" t="s">
        <v>21</v>
      </c>
      <c r="T34" s="3" t="s">
        <v>103</v>
      </c>
      <c r="U34" s="75"/>
      <c r="V34" s="75"/>
      <c r="W34" s="75">
        <v>3</v>
      </c>
      <c r="X34" s="75">
        <v>3</v>
      </c>
      <c r="Y34" s="240"/>
    </row>
    <row r="35" spans="1:25" ht="16.5">
      <c r="A35" s="203"/>
      <c r="B35" s="86"/>
      <c r="C35" s="95"/>
      <c r="D35" s="95"/>
      <c r="E35" s="75"/>
      <c r="F35" s="96"/>
      <c r="G35" s="87"/>
      <c r="H35" s="99" t="s">
        <v>27</v>
      </c>
      <c r="I35" s="75">
        <v>3</v>
      </c>
      <c r="J35" s="75">
        <v>3</v>
      </c>
      <c r="K35" s="75"/>
      <c r="L35" s="75"/>
      <c r="M35" s="89" t="s">
        <v>21</v>
      </c>
      <c r="N35" s="93" t="s">
        <v>101</v>
      </c>
      <c r="O35" s="75">
        <v>3</v>
      </c>
      <c r="P35" s="75">
        <v>3</v>
      </c>
      <c r="Q35" s="75"/>
      <c r="R35" s="75"/>
      <c r="S35" s="89" t="s">
        <v>21</v>
      </c>
      <c r="T35" s="93" t="s">
        <v>26</v>
      </c>
      <c r="U35" s="75"/>
      <c r="V35" s="75"/>
      <c r="W35" s="75">
        <v>3</v>
      </c>
      <c r="X35" s="75">
        <v>3</v>
      </c>
      <c r="Y35" s="240"/>
    </row>
    <row r="36" spans="1:25" ht="16.5">
      <c r="A36" s="203"/>
      <c r="B36" s="86"/>
      <c r="C36" s="95"/>
      <c r="D36" s="95"/>
      <c r="E36" s="75"/>
      <c r="F36" s="96"/>
      <c r="G36" s="87"/>
      <c r="H36" s="3" t="s">
        <v>102</v>
      </c>
      <c r="I36" s="75"/>
      <c r="J36" s="75"/>
      <c r="K36" s="75">
        <v>3</v>
      </c>
      <c r="L36" s="75">
        <v>3</v>
      </c>
      <c r="M36" s="89" t="s">
        <v>21</v>
      </c>
      <c r="N36" s="93" t="s">
        <v>46</v>
      </c>
      <c r="O36" s="75"/>
      <c r="P36" s="75"/>
      <c r="Q36" s="75">
        <v>3</v>
      </c>
      <c r="R36" s="75">
        <v>3</v>
      </c>
      <c r="S36" s="89" t="s">
        <v>21</v>
      </c>
      <c r="T36" s="99" t="s">
        <v>28</v>
      </c>
      <c r="U36" s="75"/>
      <c r="V36" s="75"/>
      <c r="W36" s="75">
        <v>3</v>
      </c>
      <c r="X36" s="75">
        <v>3</v>
      </c>
      <c r="Y36" s="240"/>
    </row>
    <row r="37" spans="1:25" ht="16.5">
      <c r="A37" s="203"/>
      <c r="B37" s="86"/>
      <c r="C37" s="95"/>
      <c r="D37" s="95"/>
      <c r="E37" s="75"/>
      <c r="F37" s="96"/>
      <c r="G37" s="87"/>
      <c r="H37" s="93" t="s">
        <v>67</v>
      </c>
      <c r="I37" s="75"/>
      <c r="J37" s="75"/>
      <c r="K37" s="75">
        <v>3</v>
      </c>
      <c r="L37" s="75">
        <v>3</v>
      </c>
      <c r="M37" s="89" t="s">
        <v>21</v>
      </c>
      <c r="N37" s="99" t="s">
        <v>47</v>
      </c>
      <c r="O37" s="75"/>
      <c r="P37" s="75"/>
      <c r="Q37" s="75">
        <v>3</v>
      </c>
      <c r="R37" s="75">
        <v>3</v>
      </c>
      <c r="S37" s="89" t="s">
        <v>81</v>
      </c>
      <c r="T37" s="3" t="s">
        <v>100</v>
      </c>
      <c r="U37" s="75"/>
      <c r="V37" s="75"/>
      <c r="W37" s="75">
        <v>3</v>
      </c>
      <c r="X37" s="75">
        <v>3</v>
      </c>
      <c r="Y37" s="240"/>
    </row>
    <row r="38" spans="1:25" ht="16.5">
      <c r="A38" s="203"/>
      <c r="B38" s="86"/>
      <c r="C38" s="95"/>
      <c r="D38" s="95"/>
      <c r="E38" s="75"/>
      <c r="F38" s="96"/>
      <c r="G38" s="87"/>
      <c r="H38" s="252" t="s">
        <v>89</v>
      </c>
      <c r="I38" s="75"/>
      <c r="J38" s="75"/>
      <c r="K38" s="75"/>
      <c r="L38" s="75"/>
      <c r="M38" s="253"/>
      <c r="N38" s="254" t="s">
        <v>135</v>
      </c>
      <c r="O38" s="75"/>
      <c r="P38" s="75"/>
      <c r="Q38" s="75"/>
      <c r="R38" s="75"/>
      <c r="S38" s="87"/>
      <c r="T38" s="252" t="s">
        <v>89</v>
      </c>
      <c r="U38" s="75"/>
      <c r="V38" s="100"/>
      <c r="W38" s="100"/>
      <c r="X38" s="100"/>
      <c r="Y38" s="241"/>
    </row>
    <row r="39" spans="1:25" ht="16.5">
      <c r="A39" s="203"/>
      <c r="B39" s="86"/>
      <c r="C39" s="95"/>
      <c r="D39" s="95"/>
      <c r="E39" s="75"/>
      <c r="F39" s="96"/>
      <c r="G39" s="87"/>
      <c r="H39" s="93" t="s">
        <v>90</v>
      </c>
      <c r="I39" s="75">
        <v>3</v>
      </c>
      <c r="J39" s="75">
        <v>3</v>
      </c>
      <c r="K39" s="75"/>
      <c r="L39" s="75"/>
      <c r="M39" s="87"/>
      <c r="N39" s="93" t="s">
        <v>111</v>
      </c>
      <c r="O39" s="75">
        <v>3</v>
      </c>
      <c r="P39" s="75">
        <v>3</v>
      </c>
      <c r="Q39" s="75"/>
      <c r="R39" s="75"/>
      <c r="S39" s="89"/>
      <c r="T39" s="3" t="s">
        <v>112</v>
      </c>
      <c r="U39" s="1"/>
      <c r="V39" s="2"/>
      <c r="W39" s="75">
        <v>3</v>
      </c>
      <c r="X39" s="75">
        <v>3</v>
      </c>
      <c r="Y39" s="241"/>
    </row>
    <row r="40" spans="1:25" ht="16.5">
      <c r="A40" s="203"/>
      <c r="B40" s="86"/>
      <c r="C40" s="95"/>
      <c r="D40" s="95"/>
      <c r="E40" s="75"/>
      <c r="F40" s="96"/>
      <c r="G40" s="87"/>
      <c r="H40" s="3" t="s">
        <v>104</v>
      </c>
      <c r="I40" s="75">
        <v>3</v>
      </c>
      <c r="J40" s="75">
        <v>3</v>
      </c>
      <c r="K40" s="75"/>
      <c r="L40" s="75"/>
      <c r="M40" s="87"/>
      <c r="N40" s="93" t="s">
        <v>110</v>
      </c>
      <c r="O40" s="75">
        <v>3</v>
      </c>
      <c r="P40" s="75">
        <v>3</v>
      </c>
      <c r="Q40" s="75"/>
      <c r="R40" s="75"/>
      <c r="S40" s="89"/>
      <c r="T40" s="3" t="s">
        <v>105</v>
      </c>
      <c r="U40" s="75"/>
      <c r="V40" s="75"/>
      <c r="W40" s="75">
        <v>3</v>
      </c>
      <c r="X40" s="75">
        <v>3</v>
      </c>
      <c r="Y40" s="241"/>
    </row>
    <row r="41" spans="1:25" ht="16.5">
      <c r="A41" s="203"/>
      <c r="B41" s="86"/>
      <c r="C41" s="95"/>
      <c r="D41" s="95"/>
      <c r="E41" s="75"/>
      <c r="F41" s="96"/>
      <c r="G41" s="87"/>
      <c r="H41" s="3" t="s">
        <v>99</v>
      </c>
      <c r="I41" s="75"/>
      <c r="J41" s="75"/>
      <c r="K41" s="75">
        <v>3</v>
      </c>
      <c r="L41" s="75">
        <v>3</v>
      </c>
      <c r="M41" s="89"/>
      <c r="N41" s="93" t="s">
        <v>93</v>
      </c>
      <c r="O41" s="75"/>
      <c r="P41" s="75"/>
      <c r="Q41" s="75">
        <v>3</v>
      </c>
      <c r="R41" s="75">
        <v>3</v>
      </c>
      <c r="S41" s="89"/>
      <c r="T41" s="93" t="s">
        <v>109</v>
      </c>
      <c r="U41" s="75"/>
      <c r="V41" s="75"/>
      <c r="W41" s="75">
        <v>3</v>
      </c>
      <c r="X41" s="75">
        <v>3</v>
      </c>
      <c r="Y41" s="241"/>
    </row>
    <row r="42" spans="1:25" ht="16.5">
      <c r="A42" s="203"/>
      <c r="B42" s="86"/>
      <c r="C42" s="95"/>
      <c r="D42" s="95"/>
      <c r="E42" s="75"/>
      <c r="F42" s="96"/>
      <c r="G42" s="87"/>
      <c r="H42" s="3" t="s">
        <v>139</v>
      </c>
      <c r="I42" s="75"/>
      <c r="J42" s="75"/>
      <c r="K42" s="75">
        <v>3</v>
      </c>
      <c r="L42" s="75">
        <v>3</v>
      </c>
      <c r="M42" s="89"/>
      <c r="N42" s="93" t="s">
        <v>94</v>
      </c>
      <c r="O42" s="75"/>
      <c r="P42" s="75"/>
      <c r="Q42" s="75">
        <v>3</v>
      </c>
      <c r="R42" s="75">
        <v>3</v>
      </c>
      <c r="S42" s="89"/>
      <c r="T42" s="101" t="s">
        <v>140</v>
      </c>
      <c r="U42" s="75"/>
      <c r="V42" s="75"/>
      <c r="W42" s="75">
        <v>3</v>
      </c>
      <c r="X42" s="75">
        <v>3</v>
      </c>
      <c r="Y42" s="242"/>
    </row>
    <row r="43" spans="1:25" ht="16.5">
      <c r="A43" s="203"/>
      <c r="B43" s="86"/>
      <c r="C43" s="95"/>
      <c r="D43" s="95"/>
      <c r="E43" s="75"/>
      <c r="F43" s="96"/>
      <c r="G43" s="87"/>
      <c r="H43" s="3"/>
      <c r="I43" s="75"/>
      <c r="J43" s="75"/>
      <c r="K43" s="75"/>
      <c r="L43" s="75"/>
      <c r="M43" s="89"/>
      <c r="N43" s="93"/>
      <c r="O43" s="75"/>
      <c r="P43" s="75"/>
      <c r="Q43" s="75"/>
      <c r="R43" s="75"/>
      <c r="S43" s="89"/>
      <c r="T43" s="93" t="s">
        <v>97</v>
      </c>
      <c r="U43" s="75"/>
      <c r="V43" s="75"/>
      <c r="W43" s="75">
        <v>9</v>
      </c>
      <c r="X43" s="75">
        <v>9</v>
      </c>
      <c r="Y43" s="102" t="s">
        <v>21</v>
      </c>
    </row>
    <row r="44" spans="1:25" ht="16.5">
      <c r="A44" s="203"/>
      <c r="B44" s="86"/>
      <c r="C44" s="95"/>
      <c r="D44" s="95"/>
      <c r="E44" s="75"/>
      <c r="F44" s="96"/>
      <c r="G44" s="87"/>
      <c r="H44" s="3"/>
      <c r="I44" s="75"/>
      <c r="J44" s="75"/>
      <c r="K44" s="75"/>
      <c r="L44" s="75"/>
      <c r="M44" s="89"/>
      <c r="N44" s="93"/>
      <c r="O44" s="75"/>
      <c r="P44" s="75"/>
      <c r="Q44" s="75"/>
      <c r="R44" s="75"/>
      <c r="S44" s="89"/>
      <c r="T44" s="93" t="s">
        <v>96</v>
      </c>
      <c r="U44" s="75"/>
      <c r="V44" s="75"/>
      <c r="W44" s="75">
        <v>1</v>
      </c>
      <c r="X44" s="75">
        <v>1</v>
      </c>
      <c r="Y44" s="102" t="s">
        <v>21</v>
      </c>
    </row>
    <row r="45" spans="1:25" ht="16.5">
      <c r="A45" s="203"/>
      <c r="B45" s="86"/>
      <c r="C45" s="95"/>
      <c r="D45" s="95"/>
      <c r="E45" s="75"/>
      <c r="F45" s="96"/>
      <c r="G45" s="87"/>
      <c r="H45" s="3"/>
      <c r="I45" s="75"/>
      <c r="J45" s="75"/>
      <c r="K45" s="75"/>
      <c r="L45" s="75"/>
      <c r="M45" s="89"/>
      <c r="N45" s="93"/>
      <c r="O45" s="75"/>
      <c r="P45" s="75"/>
      <c r="Q45" s="75"/>
      <c r="R45" s="75"/>
      <c r="S45" s="89"/>
      <c r="T45" s="93" t="s">
        <v>95</v>
      </c>
      <c r="U45" s="75"/>
      <c r="V45" s="75"/>
      <c r="W45" s="75">
        <v>3</v>
      </c>
      <c r="X45" s="75">
        <v>3</v>
      </c>
      <c r="Y45" s="237" t="s">
        <v>106</v>
      </c>
    </row>
    <row r="46" spans="1:25" ht="17.25" thickBot="1">
      <c r="A46" s="203"/>
      <c r="B46" s="86"/>
      <c r="C46" s="95"/>
      <c r="D46" s="95"/>
      <c r="E46" s="75"/>
      <c r="F46" s="96"/>
      <c r="G46" s="87"/>
      <c r="H46" s="3"/>
      <c r="I46" s="75"/>
      <c r="J46" s="75"/>
      <c r="K46" s="75"/>
      <c r="L46" s="75"/>
      <c r="M46" s="89"/>
      <c r="N46" s="93"/>
      <c r="O46" s="75"/>
      <c r="P46" s="75"/>
      <c r="Q46" s="75"/>
      <c r="R46" s="75"/>
      <c r="S46" s="89"/>
      <c r="T46" s="101" t="s">
        <v>79</v>
      </c>
      <c r="U46" s="75"/>
      <c r="V46" s="75"/>
      <c r="W46" s="75">
        <v>3</v>
      </c>
      <c r="X46" s="75">
        <v>3</v>
      </c>
      <c r="Y46" s="238"/>
    </row>
    <row r="47" spans="1:25" ht="17.25" customHeight="1">
      <c r="A47" s="172"/>
      <c r="B47" s="103"/>
      <c r="C47" s="104"/>
      <c r="D47" s="104"/>
      <c r="E47" s="105"/>
      <c r="F47" s="106"/>
      <c r="G47" s="107"/>
      <c r="H47" s="108"/>
      <c r="I47" s="105"/>
      <c r="J47" s="105"/>
      <c r="K47" s="105"/>
      <c r="L47" s="105"/>
      <c r="M47" s="107"/>
      <c r="N47" s="108"/>
      <c r="O47" s="105"/>
      <c r="P47" s="105"/>
      <c r="Q47" s="105"/>
      <c r="R47" s="105"/>
      <c r="S47" s="107"/>
      <c r="T47" s="108"/>
      <c r="U47" s="105"/>
      <c r="V47" s="105"/>
      <c r="W47" s="105"/>
      <c r="X47" s="105"/>
      <c r="Y47" s="107"/>
    </row>
    <row r="48" spans="1:25" ht="17.25" thickBot="1">
      <c r="A48" s="173"/>
      <c r="B48" s="109"/>
      <c r="C48" s="110"/>
      <c r="D48" s="110"/>
      <c r="E48" s="111"/>
      <c r="F48" s="112"/>
      <c r="G48" s="113"/>
      <c r="H48" s="114"/>
      <c r="I48" s="111"/>
      <c r="J48" s="111"/>
      <c r="K48" s="111"/>
      <c r="L48" s="111"/>
      <c r="M48" s="113"/>
      <c r="N48" s="114"/>
      <c r="O48" s="111"/>
      <c r="P48" s="111"/>
      <c r="Q48" s="111"/>
      <c r="R48" s="111"/>
      <c r="S48" s="113"/>
      <c r="T48" s="114"/>
      <c r="U48" s="111"/>
      <c r="V48" s="111"/>
      <c r="W48" s="111"/>
      <c r="X48" s="111"/>
      <c r="Y48" s="115"/>
    </row>
    <row r="49" spans="1:26" ht="16.5">
      <c r="A49" s="215" t="s">
        <v>29</v>
      </c>
      <c r="B49" s="216"/>
      <c r="C49" s="116">
        <f>SUM(C28:C48)</f>
        <v>0</v>
      </c>
      <c r="D49" s="117">
        <f>SUM(D28:D48)</f>
        <v>0</v>
      </c>
      <c r="E49" s="117">
        <f>SUM(E28:E48)</f>
        <v>0</v>
      </c>
      <c r="F49" s="117">
        <f>SUM(F28:F48)</f>
        <v>0</v>
      </c>
      <c r="G49" s="118"/>
      <c r="H49" s="119" t="s">
        <v>30</v>
      </c>
      <c r="I49" s="120">
        <v>6</v>
      </c>
      <c r="J49" s="117">
        <v>6</v>
      </c>
      <c r="K49" s="117">
        <v>6</v>
      </c>
      <c r="L49" s="117">
        <v>6</v>
      </c>
      <c r="M49" s="121"/>
      <c r="N49" s="122" t="s">
        <v>30</v>
      </c>
      <c r="O49" s="120">
        <v>6</v>
      </c>
      <c r="P49" s="117">
        <v>6</v>
      </c>
      <c r="Q49" s="117">
        <v>6</v>
      </c>
      <c r="R49" s="117">
        <v>6</v>
      </c>
      <c r="S49" s="121"/>
      <c r="T49" s="122" t="s">
        <v>30</v>
      </c>
      <c r="U49" s="120">
        <v>0</v>
      </c>
      <c r="V49" s="117">
        <v>0</v>
      </c>
      <c r="W49" s="117">
        <v>12</v>
      </c>
      <c r="X49" s="117">
        <v>12</v>
      </c>
      <c r="Y49" s="123"/>
      <c r="Z49" s="99"/>
    </row>
    <row r="50" spans="1:26" ht="16.5" customHeight="1">
      <c r="A50" s="196" t="s">
        <v>31</v>
      </c>
      <c r="B50" s="197"/>
      <c r="C50" s="124">
        <f>SUM(C11,C13,C18,C27,C49)</f>
        <v>18</v>
      </c>
      <c r="D50" s="125">
        <f>SUM(D11,D13,D18,D27,D49)</f>
        <v>19</v>
      </c>
      <c r="E50" s="125">
        <f>SUM(E11,E13,E18,E27,E49)</f>
        <v>18</v>
      </c>
      <c r="F50" s="125">
        <f>SUM(F11,F13,F18,F27,F49)</f>
        <v>19</v>
      </c>
      <c r="G50" s="126"/>
      <c r="H50" s="127" t="s">
        <v>31</v>
      </c>
      <c r="I50" s="128">
        <f>SUM(I11,I13,I18,I27,I49)</f>
        <v>21</v>
      </c>
      <c r="J50" s="125">
        <f>SUM(J11,J13,J18,J27,J49)</f>
        <v>22</v>
      </c>
      <c r="K50" s="125">
        <f>SUM(K11,K13,K18,K27,K49)</f>
        <v>19</v>
      </c>
      <c r="L50" s="125">
        <f>SUM(L11,L13,L18,L27,L49)</f>
        <v>20</v>
      </c>
      <c r="M50" s="129"/>
      <c r="N50" s="127" t="s">
        <v>31</v>
      </c>
      <c r="O50" s="128">
        <f>SUM(O11,O13,O18,O27,O49)</f>
        <v>16</v>
      </c>
      <c r="P50" s="125">
        <f>SUM(P11,P13,P18,P27,P49)</f>
        <v>16</v>
      </c>
      <c r="Q50" s="125">
        <f>SUM(Q11,Q13,Q18,Q27,Q49)</f>
        <v>17</v>
      </c>
      <c r="R50" s="125">
        <f>SUM(R11,R13,R18,R27,R49)</f>
        <v>17</v>
      </c>
      <c r="S50" s="129"/>
      <c r="T50" s="127" t="s">
        <v>31</v>
      </c>
      <c r="U50" s="128">
        <f>SUM(U11,U13,U18,U27,U49)</f>
        <v>10</v>
      </c>
      <c r="V50" s="125">
        <f>SUM(V11,V13,V18,V27,V49)</f>
        <v>10</v>
      </c>
      <c r="W50" s="125">
        <v>13</v>
      </c>
      <c r="X50" s="125">
        <f>SUM(X11,X13,X18,X27,X49)</f>
        <v>13</v>
      </c>
      <c r="Y50" s="130"/>
      <c r="Z50" s="99"/>
    </row>
    <row r="51" spans="1:26" ht="17.25" thickBot="1">
      <c r="A51" s="194" t="s">
        <v>32</v>
      </c>
      <c r="B51" s="195"/>
      <c r="C51" s="131">
        <f>SUM(C50,C49)</f>
        <v>18</v>
      </c>
      <c r="D51" s="132">
        <f>SUM(D50,D49)</f>
        <v>19</v>
      </c>
      <c r="E51" s="132">
        <f>SUM(E50,C51)</f>
        <v>36</v>
      </c>
      <c r="F51" s="132">
        <f>SUM(F50,D51)</f>
        <v>38</v>
      </c>
      <c r="G51" s="133"/>
      <c r="H51" s="134" t="s">
        <v>32</v>
      </c>
      <c r="I51" s="135">
        <f>SUM(I50,E51)</f>
        <v>57</v>
      </c>
      <c r="J51" s="132">
        <f>SUM(J50,F51)</f>
        <v>60</v>
      </c>
      <c r="K51" s="132">
        <f>SUM(K50,I51)</f>
        <v>76</v>
      </c>
      <c r="L51" s="132">
        <f>SUM(L50,J51)</f>
        <v>80</v>
      </c>
      <c r="M51" s="136"/>
      <c r="N51" s="134" t="s">
        <v>32</v>
      </c>
      <c r="O51" s="135">
        <f>SUM(O50,K51)</f>
        <v>92</v>
      </c>
      <c r="P51" s="132">
        <f>SUM(P50,L51)</f>
        <v>96</v>
      </c>
      <c r="Q51" s="132">
        <f>SUM(Q50,O51)</f>
        <v>109</v>
      </c>
      <c r="R51" s="132">
        <f>SUM(R50,P51)</f>
        <v>113</v>
      </c>
      <c r="S51" s="136"/>
      <c r="T51" s="134" t="s">
        <v>32</v>
      </c>
      <c r="U51" s="135">
        <f>SUM(U50,Q51)</f>
        <v>119</v>
      </c>
      <c r="V51" s="132">
        <f>SUM(V50,R51)</f>
        <v>123</v>
      </c>
      <c r="W51" s="132">
        <f>SUM(W50,U51)</f>
        <v>132</v>
      </c>
      <c r="X51" s="132">
        <f>SUM(X50,V51)</f>
        <v>136</v>
      </c>
      <c r="Y51" s="137"/>
      <c r="Z51" s="99"/>
    </row>
    <row r="52" spans="1:26" ht="17.25" thickBot="1">
      <c r="A52" s="168" t="s">
        <v>33</v>
      </c>
      <c r="B52" s="169"/>
      <c r="C52" s="138"/>
      <c r="D52" s="139"/>
      <c r="E52" s="139"/>
      <c r="F52" s="139"/>
      <c r="G52" s="139"/>
      <c r="H52" s="140">
        <f>SUM(C11,E11,I11,K11,O11,Q11,U11,W11)</f>
        <v>24</v>
      </c>
      <c r="I52" s="139"/>
      <c r="J52" s="139"/>
      <c r="K52" s="139"/>
      <c r="L52" s="139"/>
      <c r="M52" s="139"/>
      <c r="N52" s="182" t="s">
        <v>34</v>
      </c>
      <c r="O52" s="183"/>
      <c r="P52" s="184"/>
      <c r="Q52" s="138"/>
      <c r="R52" s="139"/>
      <c r="S52" s="139"/>
      <c r="T52" s="140">
        <f>SUM(C13,E13,I13,K13,O13,Q13,U13,X13)</f>
        <v>4</v>
      </c>
      <c r="U52" s="139"/>
      <c r="V52" s="139"/>
      <c r="W52" s="141"/>
      <c r="X52" s="141"/>
      <c r="Y52" s="142"/>
      <c r="Z52" s="99"/>
    </row>
    <row r="53" spans="1:26" ht="17.25" thickBot="1">
      <c r="A53" s="168" t="s">
        <v>4</v>
      </c>
      <c r="B53" s="169"/>
      <c r="C53" s="143"/>
      <c r="D53" s="144"/>
      <c r="E53" s="144"/>
      <c r="F53" s="144"/>
      <c r="G53" s="144"/>
      <c r="H53" s="145">
        <f>SUM(C18,E18,I18,K18,O18,Q18,U18,X13)</f>
        <v>9</v>
      </c>
      <c r="Y53" s="147"/>
      <c r="Z53" s="148"/>
    </row>
    <row r="54" spans="1:26" ht="17.25" thickBot="1">
      <c r="A54" s="168" t="s">
        <v>35</v>
      </c>
      <c r="B54" s="169"/>
      <c r="C54" s="149"/>
      <c r="D54" s="150"/>
      <c r="E54" s="150"/>
      <c r="F54" s="150"/>
      <c r="G54" s="150"/>
      <c r="H54" s="151">
        <f>SUM(C27,E27,I27,K27,O27,Q27,U27,W27)</f>
        <v>59</v>
      </c>
      <c r="I54" s="150"/>
      <c r="J54" s="150"/>
      <c r="K54" s="150"/>
      <c r="L54" s="150"/>
      <c r="M54" s="152"/>
      <c r="N54" s="168" t="s">
        <v>36</v>
      </c>
      <c r="O54" s="181"/>
      <c r="P54" s="169"/>
      <c r="Q54" s="149"/>
      <c r="R54" s="150"/>
      <c r="S54" s="150"/>
      <c r="T54" s="150">
        <f>SUM(C49,E49,I49,K49,O49,Q49,U49,W49)</f>
        <v>36</v>
      </c>
      <c r="U54" s="150"/>
      <c r="V54" s="150"/>
      <c r="W54" s="153"/>
      <c r="X54" s="153"/>
      <c r="Y54" s="147"/>
      <c r="Z54" s="148"/>
    </row>
    <row r="55" spans="1:26" ht="17.25" thickBot="1">
      <c r="A55" s="168" t="s">
        <v>5</v>
      </c>
      <c r="B55" s="169"/>
      <c r="C55" s="222">
        <f>SUM(H52,H53,H54,T52,T54)</f>
        <v>132</v>
      </c>
      <c r="D55" s="223"/>
      <c r="E55" s="223"/>
      <c r="F55" s="223"/>
      <c r="G55" s="223"/>
      <c r="H55" s="223"/>
      <c r="I55" s="223"/>
      <c r="J55" s="223"/>
      <c r="K55" s="223"/>
      <c r="L55" s="223"/>
      <c r="M55" s="223"/>
      <c r="N55" s="223"/>
      <c r="O55" s="223"/>
      <c r="P55" s="223"/>
      <c r="Q55" s="223"/>
      <c r="R55" s="223"/>
      <c r="S55" s="223"/>
      <c r="T55" s="223"/>
      <c r="U55" s="223"/>
      <c r="V55" s="223"/>
      <c r="W55" s="223"/>
      <c r="X55" s="223"/>
      <c r="Y55" s="224"/>
      <c r="Z55" s="148"/>
    </row>
    <row r="56" spans="1:26" ht="28.5" customHeight="1">
      <c r="A56" s="205" t="s">
        <v>37</v>
      </c>
      <c r="B56" s="206"/>
      <c r="C56" s="210" t="s">
        <v>133</v>
      </c>
      <c r="D56" s="211"/>
      <c r="E56" s="211"/>
      <c r="F56" s="211"/>
      <c r="G56" s="211"/>
      <c r="H56" s="211"/>
      <c r="I56" s="211"/>
      <c r="J56" s="211"/>
      <c r="K56" s="211"/>
      <c r="L56" s="211"/>
      <c r="M56" s="211"/>
      <c r="N56" s="211"/>
      <c r="O56" s="211"/>
      <c r="P56" s="211"/>
      <c r="Q56" s="211"/>
      <c r="R56" s="211"/>
      <c r="S56" s="211"/>
      <c r="T56" s="211"/>
      <c r="U56" s="211"/>
      <c r="V56" s="211"/>
      <c r="W56" s="211"/>
      <c r="X56" s="211"/>
      <c r="Y56" s="212"/>
      <c r="Z56" s="99"/>
    </row>
    <row r="57" spans="1:26" ht="18" customHeight="1">
      <c r="A57" s="159"/>
      <c r="B57" s="207"/>
      <c r="C57" s="228" t="s">
        <v>38</v>
      </c>
      <c r="D57" s="229"/>
      <c r="E57" s="229"/>
      <c r="F57" s="229"/>
      <c r="G57" s="229"/>
      <c r="H57" s="229"/>
      <c r="I57" s="229"/>
      <c r="J57" s="229"/>
      <c r="K57" s="229"/>
      <c r="L57" s="229"/>
      <c r="M57" s="229"/>
      <c r="N57" s="229"/>
      <c r="O57" s="229"/>
      <c r="P57" s="229"/>
      <c r="Q57" s="229"/>
      <c r="R57" s="229"/>
      <c r="S57" s="229"/>
      <c r="T57" s="229"/>
      <c r="U57" s="229"/>
      <c r="V57" s="229"/>
      <c r="W57" s="229"/>
      <c r="X57" s="229"/>
      <c r="Y57" s="230"/>
      <c r="Z57" s="99"/>
    </row>
    <row r="58" spans="1:26" ht="28.5" customHeight="1">
      <c r="A58" s="159"/>
      <c r="B58" s="207"/>
      <c r="C58" s="228" t="s">
        <v>113</v>
      </c>
      <c r="D58" s="229"/>
      <c r="E58" s="229"/>
      <c r="F58" s="229"/>
      <c r="G58" s="229"/>
      <c r="H58" s="229"/>
      <c r="I58" s="229"/>
      <c r="J58" s="229"/>
      <c r="K58" s="229"/>
      <c r="L58" s="229"/>
      <c r="M58" s="229"/>
      <c r="N58" s="229"/>
      <c r="O58" s="229"/>
      <c r="P58" s="229"/>
      <c r="Q58" s="229"/>
      <c r="R58" s="229"/>
      <c r="S58" s="229"/>
      <c r="T58" s="229"/>
      <c r="U58" s="229"/>
      <c r="V58" s="229"/>
      <c r="W58" s="229"/>
      <c r="X58" s="229"/>
      <c r="Y58" s="230"/>
      <c r="Z58" s="99"/>
    </row>
    <row r="59" spans="1:25" ht="18" customHeight="1" thickBot="1">
      <c r="A59" s="208"/>
      <c r="B59" s="209"/>
      <c r="C59" s="225" t="s">
        <v>39</v>
      </c>
      <c r="D59" s="226"/>
      <c r="E59" s="226"/>
      <c r="F59" s="226"/>
      <c r="G59" s="226"/>
      <c r="H59" s="226"/>
      <c r="I59" s="226"/>
      <c r="J59" s="226"/>
      <c r="K59" s="226"/>
      <c r="L59" s="226"/>
      <c r="M59" s="226"/>
      <c r="N59" s="226"/>
      <c r="O59" s="226"/>
      <c r="P59" s="226"/>
      <c r="Q59" s="226"/>
      <c r="R59" s="226"/>
      <c r="S59" s="226"/>
      <c r="T59" s="226"/>
      <c r="U59" s="226"/>
      <c r="V59" s="226"/>
      <c r="W59" s="226"/>
      <c r="X59" s="226"/>
      <c r="Y59" s="227"/>
    </row>
    <row r="60" spans="1:26" ht="18" customHeight="1">
      <c r="A60" s="158" t="s">
        <v>6</v>
      </c>
      <c r="B60" s="249"/>
      <c r="C60" s="219" t="s">
        <v>138</v>
      </c>
      <c r="D60" s="220"/>
      <c r="E60" s="220"/>
      <c r="F60" s="220"/>
      <c r="G60" s="220"/>
      <c r="H60" s="220"/>
      <c r="I60" s="220"/>
      <c r="J60" s="220"/>
      <c r="K60" s="220"/>
      <c r="L60" s="220"/>
      <c r="M60" s="220"/>
      <c r="N60" s="220"/>
      <c r="O60" s="220"/>
      <c r="P60" s="220"/>
      <c r="Q60" s="220"/>
      <c r="R60" s="220"/>
      <c r="S60" s="220"/>
      <c r="T60" s="220"/>
      <c r="U60" s="220"/>
      <c r="V60" s="220"/>
      <c r="W60" s="220"/>
      <c r="X60" s="220"/>
      <c r="Y60" s="221"/>
      <c r="Z60" s="99"/>
    </row>
    <row r="61" spans="1:26" ht="18" customHeight="1">
      <c r="A61" s="250"/>
      <c r="B61" s="251"/>
      <c r="C61" s="219" t="s">
        <v>40</v>
      </c>
      <c r="D61" s="220"/>
      <c r="E61" s="220"/>
      <c r="F61" s="220"/>
      <c r="G61" s="220"/>
      <c r="H61" s="220"/>
      <c r="I61" s="220"/>
      <c r="J61" s="220"/>
      <c r="K61" s="220"/>
      <c r="L61" s="220"/>
      <c r="M61" s="220"/>
      <c r="N61" s="220"/>
      <c r="O61" s="220"/>
      <c r="P61" s="220"/>
      <c r="Q61" s="220"/>
      <c r="R61" s="220"/>
      <c r="S61" s="220"/>
      <c r="T61" s="220"/>
      <c r="U61" s="220"/>
      <c r="V61" s="220"/>
      <c r="W61" s="220"/>
      <c r="X61" s="220"/>
      <c r="Y61" s="221"/>
      <c r="Z61" s="99"/>
    </row>
    <row r="62" spans="1:26" ht="18" customHeight="1">
      <c r="A62" s="250"/>
      <c r="B62" s="251"/>
      <c r="C62" s="219" t="s">
        <v>73</v>
      </c>
      <c r="D62" s="220"/>
      <c r="E62" s="220"/>
      <c r="F62" s="220"/>
      <c r="G62" s="220"/>
      <c r="H62" s="220"/>
      <c r="I62" s="220"/>
      <c r="J62" s="220"/>
      <c r="K62" s="220"/>
      <c r="L62" s="220"/>
      <c r="M62" s="220"/>
      <c r="N62" s="220"/>
      <c r="O62" s="220"/>
      <c r="P62" s="220"/>
      <c r="Q62" s="220"/>
      <c r="R62" s="220"/>
      <c r="S62" s="220"/>
      <c r="T62" s="220"/>
      <c r="U62" s="220"/>
      <c r="V62" s="220"/>
      <c r="W62" s="220"/>
      <c r="X62" s="220"/>
      <c r="Y62" s="221"/>
      <c r="Z62" s="99"/>
    </row>
    <row r="63" spans="1:26" ht="18" customHeight="1">
      <c r="A63" s="250"/>
      <c r="B63" s="251"/>
      <c r="C63" s="234" t="s">
        <v>59</v>
      </c>
      <c r="D63" s="235"/>
      <c r="E63" s="235"/>
      <c r="F63" s="235"/>
      <c r="G63" s="235"/>
      <c r="H63" s="235"/>
      <c r="I63" s="235"/>
      <c r="J63" s="235"/>
      <c r="K63" s="235"/>
      <c r="L63" s="235"/>
      <c r="M63" s="235"/>
      <c r="N63" s="235"/>
      <c r="O63" s="235"/>
      <c r="P63" s="235"/>
      <c r="Q63" s="235"/>
      <c r="R63" s="235"/>
      <c r="S63" s="235"/>
      <c r="T63" s="235"/>
      <c r="U63" s="235"/>
      <c r="V63" s="235"/>
      <c r="W63" s="235"/>
      <c r="X63" s="235"/>
      <c r="Y63" s="236"/>
      <c r="Z63" s="99"/>
    </row>
    <row r="64" spans="1:26" ht="18" customHeight="1">
      <c r="A64" s="250"/>
      <c r="B64" s="251"/>
      <c r="C64" s="234" t="s">
        <v>80</v>
      </c>
      <c r="D64" s="235"/>
      <c r="E64" s="235"/>
      <c r="F64" s="235"/>
      <c r="G64" s="235"/>
      <c r="H64" s="235"/>
      <c r="I64" s="235"/>
      <c r="J64" s="235"/>
      <c r="K64" s="235"/>
      <c r="L64" s="235"/>
      <c r="M64" s="235"/>
      <c r="N64" s="235"/>
      <c r="O64" s="235"/>
      <c r="P64" s="235"/>
      <c r="Q64" s="235"/>
      <c r="R64" s="235"/>
      <c r="S64" s="235"/>
      <c r="T64" s="235"/>
      <c r="U64" s="235"/>
      <c r="V64" s="235"/>
      <c r="W64" s="235"/>
      <c r="X64" s="235"/>
      <c r="Y64" s="236"/>
      <c r="Z64" s="99"/>
    </row>
    <row r="65" spans="1:26" ht="29.25" customHeight="1">
      <c r="A65" s="250"/>
      <c r="B65" s="251"/>
      <c r="C65" s="231" t="s">
        <v>66</v>
      </c>
      <c r="D65" s="232"/>
      <c r="E65" s="232"/>
      <c r="F65" s="232"/>
      <c r="G65" s="232"/>
      <c r="H65" s="232"/>
      <c r="I65" s="232"/>
      <c r="J65" s="232"/>
      <c r="K65" s="232"/>
      <c r="L65" s="232"/>
      <c r="M65" s="232"/>
      <c r="N65" s="232"/>
      <c r="O65" s="232"/>
      <c r="P65" s="232"/>
      <c r="Q65" s="232"/>
      <c r="R65" s="232"/>
      <c r="S65" s="232"/>
      <c r="T65" s="232"/>
      <c r="U65" s="232"/>
      <c r="V65" s="232"/>
      <c r="W65" s="232"/>
      <c r="X65" s="232"/>
      <c r="Y65" s="233"/>
      <c r="Z65" s="99"/>
    </row>
    <row r="66" spans="1:25" ht="66" customHeight="1">
      <c r="A66" s="243" t="s">
        <v>64</v>
      </c>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5"/>
    </row>
    <row r="67" spans="1:25" ht="66" customHeight="1">
      <c r="A67" s="246" t="s">
        <v>65</v>
      </c>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8"/>
    </row>
  </sheetData>
  <sheetProtection/>
  <mergeCells count="59">
    <mergeCell ref="Y45:Y46"/>
    <mergeCell ref="Y29:Y42"/>
    <mergeCell ref="A66:Y66"/>
    <mergeCell ref="A67:Y67"/>
    <mergeCell ref="C62:Y62"/>
    <mergeCell ref="C64:Y64"/>
    <mergeCell ref="C57:Y57"/>
    <mergeCell ref="A55:B55"/>
    <mergeCell ref="A60:B65"/>
    <mergeCell ref="C60:Y60"/>
    <mergeCell ref="C61:Y61"/>
    <mergeCell ref="C55:Y55"/>
    <mergeCell ref="C59:Y59"/>
    <mergeCell ref="C58:Y58"/>
    <mergeCell ref="C65:Y65"/>
    <mergeCell ref="C63:Y63"/>
    <mergeCell ref="A53:B53"/>
    <mergeCell ref="A1:S1"/>
    <mergeCell ref="A56:B59"/>
    <mergeCell ref="C56:Y56"/>
    <mergeCell ref="A2:A3"/>
    <mergeCell ref="H2:M3"/>
    <mergeCell ref="N2:S3"/>
    <mergeCell ref="B2:G3"/>
    <mergeCell ref="A49:B49"/>
    <mergeCell ref="A19:A27"/>
    <mergeCell ref="A51:B51"/>
    <mergeCell ref="A50:B50"/>
    <mergeCell ref="B4:B5"/>
    <mergeCell ref="A4:A5"/>
    <mergeCell ref="A14:A18"/>
    <mergeCell ref="A28:A46"/>
    <mergeCell ref="T1:Y1"/>
    <mergeCell ref="N54:P54"/>
    <mergeCell ref="N52:P52"/>
    <mergeCell ref="U5:V5"/>
    <mergeCell ref="K5:L5"/>
    <mergeCell ref="T2:Y3"/>
    <mergeCell ref="U4:Y4"/>
    <mergeCell ref="O4:S4"/>
    <mergeCell ref="N4:N5"/>
    <mergeCell ref="I4:M4"/>
    <mergeCell ref="A54:B54"/>
    <mergeCell ref="E5:F5"/>
    <mergeCell ref="A52:B52"/>
    <mergeCell ref="G23:G24"/>
    <mergeCell ref="A47:A48"/>
    <mergeCell ref="W5:X5"/>
    <mergeCell ref="Q5:R5"/>
    <mergeCell ref="T4:T5"/>
    <mergeCell ref="O5:P5"/>
    <mergeCell ref="C4:G4"/>
    <mergeCell ref="H4:H5"/>
    <mergeCell ref="M19:M20"/>
    <mergeCell ref="A12:A13"/>
    <mergeCell ref="A6:A11"/>
    <mergeCell ref="C5:D5"/>
    <mergeCell ref="I5:J5"/>
    <mergeCell ref="M14:M18"/>
  </mergeCells>
  <printOptions horizontalCentered="1"/>
  <pageMargins left="0.5511811023622047" right="0.5118110236220472" top="0.3543307086614173" bottom="0.5905511811023622" header="0.23622047244094488" footer="0.5118110236220472"/>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東南科技大學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A104081302</cp:lastModifiedBy>
  <cp:lastPrinted>2017-08-31T03:33:26Z</cp:lastPrinted>
  <dcterms:created xsi:type="dcterms:W3CDTF">2011-05-17T09:16:33Z</dcterms:created>
  <dcterms:modified xsi:type="dcterms:W3CDTF">2018-09-20T02:23:16Z</dcterms:modified>
  <cp:category/>
  <cp:version/>
  <cp:contentType/>
  <cp:contentStatus/>
</cp:coreProperties>
</file>