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35" windowWidth="15480" windowHeight="11505" activeTab="0"/>
  </bookViews>
  <sheets>
    <sheet name="觀光系103夜間部" sheetId="1" r:id="rId1"/>
  </sheets>
  <definedNames/>
  <calcPr fullCalcOnLoad="1"/>
</workbook>
</file>

<file path=xl/sharedStrings.xml><?xml version="1.0" encoding="utf-8"?>
<sst xmlns="http://schemas.openxmlformats.org/spreadsheetml/2006/main" count="147" uniqueCount="106">
  <si>
    <t>上</t>
  </si>
  <si>
    <t>下</t>
  </si>
  <si>
    <t>學期累計 學分/時數</t>
  </si>
  <si>
    <t>系 主 任 審 核</t>
  </si>
  <si>
    <t>總  學  分  數</t>
  </si>
  <si>
    <t>說          明</t>
  </si>
  <si>
    <t>學分/時數</t>
  </si>
  <si>
    <t>體育(一)(二)</t>
  </si>
  <si>
    <t>學年</t>
  </si>
  <si>
    <t>通識發展</t>
  </si>
  <si>
    <t>民主與法治</t>
  </si>
  <si>
    <t>法律與生活</t>
  </si>
  <si>
    <t>人際關係</t>
  </si>
  <si>
    <t>體育(三)(四)</t>
  </si>
  <si>
    <t>實用中文</t>
  </si>
  <si>
    <t>管理學</t>
  </si>
  <si>
    <t>專業選修</t>
  </si>
  <si>
    <t>專業必修小計</t>
  </si>
  <si>
    <t>專業選修小計</t>
  </si>
  <si>
    <t>學期小計 學分/時數</t>
  </si>
  <si>
    <t>學期累計 學分/時數</t>
  </si>
  <si>
    <t>通識(共同)核心學分</t>
  </si>
  <si>
    <t>通識發展學分</t>
  </si>
  <si>
    <t>院核心學分</t>
  </si>
  <si>
    <t>系專業必修學分</t>
  </si>
  <si>
    <t>系專業選修學分</t>
  </si>
  <si>
    <t>通識教育中心</t>
  </si>
  <si>
    <t>學院審核</t>
  </si>
  <si>
    <t>教 務 單 位 覆 核</t>
  </si>
  <si>
    <t>類別</t>
  </si>
  <si>
    <t>科  目</t>
  </si>
  <si>
    <t>備註</t>
  </si>
  <si>
    <t>通識(共同)核心</t>
  </si>
  <si>
    <t>國文(一)(二)</t>
  </si>
  <si>
    <t>英文(一)(二)</t>
  </si>
  <si>
    <t>領導統御</t>
  </si>
  <si>
    <t>職業倫理</t>
  </si>
  <si>
    <t>英文聽力</t>
  </si>
  <si>
    <t>憲法與立國精神</t>
  </si>
  <si>
    <t>通識課程( 一)(二)</t>
  </si>
  <si>
    <t>通識課程(三)</t>
  </si>
  <si>
    <t>院核心</t>
  </si>
  <si>
    <t>專業必修</t>
  </si>
  <si>
    <t>世界文明與多元文化</t>
  </si>
  <si>
    <t>每學期選修6學分</t>
  </si>
  <si>
    <t>觀光人力資源管理</t>
  </si>
  <si>
    <t>觀光英語(一)(二)</t>
  </si>
  <si>
    <t>生態旅遊概論</t>
  </si>
  <si>
    <t>觀光學</t>
  </si>
  <si>
    <t>國際禮儀</t>
  </si>
  <si>
    <t>領隊與導遊實務</t>
  </si>
  <si>
    <t>觀光資源概論</t>
  </si>
  <si>
    <t>觀光消費者行為學</t>
  </si>
  <si>
    <t>觀光行政與法規</t>
  </si>
  <si>
    <t>觀光資源調查與實習</t>
  </si>
  <si>
    <t>會展產業規劃</t>
  </si>
  <si>
    <t>生態旅遊模組</t>
  </si>
  <si>
    <t>星象觀察</t>
  </si>
  <si>
    <t>環境倫理</t>
  </si>
  <si>
    <t>美食觀光</t>
  </si>
  <si>
    <t>旅運管理</t>
  </si>
  <si>
    <t>每學期選修9學分</t>
  </si>
  <si>
    <t>資訊概論與電腦應用</t>
  </si>
  <si>
    <t>統計學</t>
  </si>
  <si>
    <t>小計</t>
  </si>
  <si>
    <t>本應修學分表於105年1月14日經104學年度第2學期校課程會議通過(本表適用於105學年度夜四技入學生)。</t>
  </si>
  <si>
    <t>觀光日語(一)(二)</t>
  </si>
  <si>
    <t>2選1
必</t>
  </si>
  <si>
    <t>觀光行銷</t>
  </si>
  <si>
    <t>觀光事業模組</t>
  </si>
  <si>
    <t>旅運管理模組</t>
  </si>
  <si>
    <t>航空票務與訂位系統</t>
  </si>
  <si>
    <t>觀光企業社會責任</t>
  </si>
  <si>
    <t>生態攝影</t>
  </si>
  <si>
    <t>自行車旅遊</t>
  </si>
  <si>
    <t>環境教育</t>
  </si>
  <si>
    <t>賞鳥實務</t>
  </si>
  <si>
    <t>兩岸現況認識</t>
  </si>
  <si>
    <t>國民旅遊與領團實務</t>
  </si>
  <si>
    <t>旅程規劃與活動設計</t>
  </si>
  <si>
    <t>溫泉觀光與遊憩</t>
  </si>
  <si>
    <t>觀光工廠</t>
  </si>
  <si>
    <t>導覽解說技巧</t>
  </si>
  <si>
    <t>旅行社管理資訊系統</t>
  </si>
  <si>
    <t>航空空勤服務管理</t>
  </si>
  <si>
    <t>旅遊業創新與創業</t>
  </si>
  <si>
    <t>觀光資源維護</t>
  </si>
  <si>
    <t>節慶與文化觀光</t>
  </si>
  <si>
    <t>旅行業電子商務</t>
  </si>
  <si>
    <t>旅遊糾紛與危機處理</t>
  </si>
  <si>
    <t>郵輪與鐵路觀光</t>
  </si>
  <si>
    <t>生態導覽實務</t>
  </si>
  <si>
    <t>生態休閒農場</t>
  </si>
  <si>
    <t>環境教育教材教法</t>
  </si>
  <si>
    <t>旅遊安全與健康管理</t>
  </si>
  <si>
    <t>觀光英語(三)</t>
  </si>
  <si>
    <t>觀光日語(三)</t>
  </si>
  <si>
    <t>實務專題(一)(二)</t>
  </si>
  <si>
    <t>上學期選修6學分</t>
  </si>
  <si>
    <t>下學期選修9學分</t>
  </si>
  <si>
    <t>(105入學)(105.01.14校課程會議通過)</t>
  </si>
  <si>
    <t>第一學年(105學年度)</t>
  </si>
  <si>
    <t>第二學年(106學年度)</t>
  </si>
  <si>
    <t>第三學年(107學年度)</t>
  </si>
  <si>
    <t>第四學年(108學年度)</t>
  </si>
  <si>
    <t>東南科技大學105學年度入學　進修部四年制　觀餐休閒學院  觀光與生態旅遊系應修學分表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</si>
</sst>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2"/>
      <name val="細明體"/>
      <family val="3"/>
    </font>
    <font>
      <sz val="14"/>
      <name val="細明體"/>
      <family val="3"/>
    </font>
    <font>
      <sz val="12"/>
      <color indexed="8"/>
      <name val="細明體"/>
      <family val="3"/>
    </font>
    <font>
      <sz val="12"/>
      <name val="標楷體"/>
      <family val="4"/>
    </font>
    <font>
      <sz val="9"/>
      <color indexed="8"/>
      <name val="細明體"/>
      <family val="3"/>
    </font>
    <font>
      <b/>
      <sz val="12"/>
      <color indexed="8"/>
      <name val="細明體"/>
      <family val="3"/>
    </font>
    <font>
      <b/>
      <sz val="10"/>
      <color indexed="8"/>
      <name val="細明體"/>
      <family val="3"/>
    </font>
    <font>
      <b/>
      <sz val="10"/>
      <name val="細明體"/>
      <family val="3"/>
    </font>
    <font>
      <b/>
      <sz val="12"/>
      <name val="細明體"/>
      <family val="3"/>
    </font>
    <font>
      <sz val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細明體"/>
      <family val="3"/>
    </font>
    <font>
      <sz val="8"/>
      <name val="新細明體"/>
      <family val="1"/>
    </font>
    <font>
      <sz val="10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細明體"/>
      <family val="3"/>
    </font>
    <font>
      <b/>
      <sz val="12"/>
      <color rgb="FFFF0000"/>
      <name val="細明體"/>
      <family val="3"/>
    </font>
    <font>
      <sz val="12"/>
      <color theme="1"/>
      <name val="新細明體"/>
      <family val="1"/>
    </font>
    <font>
      <sz val="10"/>
      <color theme="1"/>
      <name val="細明體"/>
      <family val="3"/>
    </font>
    <font>
      <sz val="8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4" fillId="0" borderId="22" xfId="0" applyNumberFormat="1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left" vertical="center" shrinkToFit="1"/>
    </xf>
    <xf numFmtId="0" fontId="4" fillId="0" borderId="23" xfId="0" applyNumberFormat="1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30" xfId="0" applyNumberFormat="1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textRotation="255"/>
    </xf>
    <xf numFmtId="0" fontId="4" fillId="0" borderId="17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20" xfId="0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left" vertical="center" shrinkToFit="1"/>
    </xf>
    <xf numFmtId="0" fontId="4" fillId="0" borderId="32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4" fillId="33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4" fillId="0" borderId="2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shrinkToFit="1"/>
    </xf>
    <xf numFmtId="0" fontId="50" fillId="0" borderId="24" xfId="0" applyFont="1" applyBorder="1" applyAlignment="1">
      <alignment vertical="center"/>
    </xf>
    <xf numFmtId="0" fontId="50" fillId="0" borderId="11" xfId="35" applyNumberFormat="1" applyFont="1" applyBorder="1" applyAlignment="1" quotePrefix="1">
      <alignment horizontal="center" vertical="center"/>
      <protection/>
    </xf>
    <xf numFmtId="0" fontId="50" fillId="0" borderId="24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176" fontId="50" fillId="0" borderId="25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lef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1" xfId="35" applyNumberFormat="1" applyFont="1" applyFill="1" applyBorder="1" applyAlignment="1">
      <alignment horizontal="center" vertical="center"/>
      <protection/>
    </xf>
    <xf numFmtId="0" fontId="50" fillId="0" borderId="11" xfId="35" applyNumberFormat="1" applyFont="1" applyFill="1" applyBorder="1" applyAlignment="1" quotePrefix="1">
      <alignment horizontal="center" vertical="center"/>
      <protection/>
    </xf>
    <xf numFmtId="0" fontId="50" fillId="0" borderId="24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35" applyNumberFormat="1" applyFont="1" applyBorder="1" applyAlignment="1" quotePrefix="1">
      <alignment horizontal="center" vertical="center"/>
      <protection/>
    </xf>
    <xf numFmtId="0" fontId="50" fillId="0" borderId="12" xfId="0" applyFont="1" applyFill="1" applyBorder="1" applyAlignment="1">
      <alignment vertical="center"/>
    </xf>
    <xf numFmtId="0" fontId="50" fillId="0" borderId="13" xfId="35" applyNumberFormat="1" applyFont="1" applyFill="1" applyBorder="1" applyAlignment="1">
      <alignment horizontal="center" vertical="center"/>
      <protection/>
    </xf>
    <xf numFmtId="0" fontId="50" fillId="0" borderId="12" xfId="0" applyFont="1" applyFill="1" applyBorder="1" applyAlignment="1">
      <alignment horizontal="left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3" xfId="35" applyNumberFormat="1" applyFont="1" applyBorder="1" applyAlignment="1">
      <alignment horizontal="center" vertical="center"/>
      <protection/>
    </xf>
    <xf numFmtId="0" fontId="50" fillId="0" borderId="12" xfId="0" applyFont="1" applyFill="1" applyBorder="1" applyAlignment="1">
      <alignment vertical="center"/>
    </xf>
    <xf numFmtId="0" fontId="50" fillId="0" borderId="23" xfId="0" applyFont="1" applyFill="1" applyBorder="1" applyAlignment="1">
      <alignment vertical="center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176" fontId="50" fillId="0" borderId="23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vertical="center"/>
    </xf>
    <xf numFmtId="0" fontId="50" fillId="0" borderId="14" xfId="0" applyNumberFormat="1" applyFont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0" fillId="0" borderId="20" xfId="0" applyFont="1" applyFill="1" applyBorder="1" applyAlignment="1">
      <alignment horizontal="left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176" fontId="50" fillId="0" borderId="15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1" xfId="0" applyNumberFormat="1" applyFont="1" applyBorder="1" applyAlignment="1">
      <alignment horizontal="center" vertical="center"/>
    </xf>
    <xf numFmtId="0" fontId="50" fillId="0" borderId="24" xfId="0" applyFont="1" applyFill="1" applyBorder="1" applyAlignment="1">
      <alignment vertical="center"/>
    </xf>
    <xf numFmtId="0" fontId="50" fillId="0" borderId="25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6" xfId="0" applyNumberFormat="1" applyFont="1" applyBorder="1" applyAlignment="1">
      <alignment horizontal="center" vertical="center" shrinkToFit="1"/>
    </xf>
    <xf numFmtId="0" fontId="50" fillId="0" borderId="29" xfId="0" applyNumberFormat="1" applyFont="1" applyBorder="1" applyAlignment="1">
      <alignment horizontal="center" vertical="center" shrinkToFit="1"/>
    </xf>
    <xf numFmtId="0" fontId="50" fillId="0" borderId="29" xfId="0" applyFont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left" vertical="center"/>
    </xf>
    <xf numFmtId="0" fontId="50" fillId="0" borderId="27" xfId="0" applyNumberFormat="1" applyFont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left" vertical="center"/>
    </xf>
    <xf numFmtId="0" fontId="50" fillId="0" borderId="24" xfId="0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horizontal="center" vertical="center"/>
    </xf>
    <xf numFmtId="0" fontId="50" fillId="0" borderId="19" xfId="0" applyNumberFormat="1" applyFont="1" applyBorder="1" applyAlignment="1">
      <alignment horizontal="center" vertical="center"/>
    </xf>
    <xf numFmtId="0" fontId="50" fillId="0" borderId="28" xfId="0" applyFont="1" applyFill="1" applyBorder="1" applyAlignment="1">
      <alignment vertical="center"/>
    </xf>
    <xf numFmtId="0" fontId="50" fillId="0" borderId="14" xfId="35" applyNumberFormat="1" applyFont="1" applyFill="1" applyBorder="1" applyAlignment="1">
      <alignment horizontal="center" vertical="center"/>
      <protection/>
    </xf>
    <xf numFmtId="0" fontId="50" fillId="0" borderId="21" xfId="0" applyNumberFormat="1" applyFont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/>
    </xf>
    <xf numFmtId="0" fontId="50" fillId="0" borderId="35" xfId="0" applyFont="1" applyBorder="1" applyAlignment="1">
      <alignment horizontal="left" vertical="center" wrapText="1"/>
    </xf>
    <xf numFmtId="0" fontId="50" fillId="0" borderId="17" xfId="0" applyNumberFormat="1" applyFont="1" applyBorder="1" applyAlignment="1">
      <alignment horizontal="center" vertical="center"/>
    </xf>
    <xf numFmtId="0" fontId="50" fillId="0" borderId="17" xfId="35" applyNumberFormat="1" applyFont="1" applyFill="1" applyBorder="1" applyAlignment="1">
      <alignment horizontal="center" vertical="center"/>
      <protection/>
    </xf>
    <xf numFmtId="0" fontId="50" fillId="0" borderId="18" xfId="0" applyFont="1" applyBorder="1" applyAlignment="1">
      <alignment horizontal="left" vertical="center" shrinkToFit="1"/>
    </xf>
    <xf numFmtId="0" fontId="50" fillId="0" borderId="17" xfId="0" applyNumberFormat="1" applyFont="1" applyBorder="1" applyAlignment="1">
      <alignment horizontal="center" vertical="center" shrinkToFit="1"/>
    </xf>
    <xf numFmtId="0" fontId="50" fillId="0" borderId="27" xfId="0" applyFont="1" applyFill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13" xfId="0" applyNumberFormat="1" applyFont="1" applyFill="1" applyBorder="1" applyAlignment="1">
      <alignment horizontal="center" vertical="center" shrinkToFit="1"/>
    </xf>
    <xf numFmtId="0" fontId="50" fillId="0" borderId="19" xfId="35" applyNumberFormat="1" applyFont="1" applyFill="1" applyBorder="1" applyAlignment="1">
      <alignment horizontal="center" vertical="center"/>
      <protection/>
    </xf>
    <xf numFmtId="0" fontId="50" fillId="0" borderId="12" xfId="0" applyFont="1" applyBorder="1" applyAlignment="1">
      <alignment horizontal="left" vertical="center" shrinkToFit="1"/>
    </xf>
    <xf numFmtId="0" fontId="50" fillId="0" borderId="13" xfId="0" applyNumberFormat="1" applyFont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/>
    </xf>
    <xf numFmtId="0" fontId="50" fillId="0" borderId="13" xfId="35" applyNumberFormat="1" applyFont="1" applyFill="1" applyBorder="1" applyAlignment="1" quotePrefix="1">
      <alignment horizontal="center" vertical="center"/>
      <protection/>
    </xf>
    <xf numFmtId="176" fontId="50" fillId="0" borderId="19" xfId="0" applyNumberFormat="1" applyFont="1" applyBorder="1" applyAlignment="1">
      <alignment horizontal="center" vertical="center" shrinkToFit="1"/>
    </xf>
    <xf numFmtId="0" fontId="50" fillId="0" borderId="16" xfId="0" applyNumberFormat="1" applyFont="1" applyFill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/>
    </xf>
    <xf numFmtId="176" fontId="50" fillId="0" borderId="3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176" fontId="50" fillId="0" borderId="19" xfId="0" applyNumberFormat="1" applyFont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shrinkToFi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1" fillId="0" borderId="39" xfId="0" applyFont="1" applyFill="1" applyBorder="1" applyAlignment="1">
      <alignment vertical="center"/>
    </xf>
    <xf numFmtId="0" fontId="50" fillId="0" borderId="27" xfId="35" applyNumberFormat="1" applyFont="1" applyBorder="1" applyAlignment="1" quotePrefix="1">
      <alignment horizontal="center" vertical="center"/>
      <protection/>
    </xf>
    <xf numFmtId="0" fontId="50" fillId="0" borderId="19" xfId="35" applyNumberFormat="1" applyFont="1" applyBorder="1" applyAlignment="1" quotePrefix="1">
      <alignment horizontal="center" vertical="center"/>
      <protection/>
    </xf>
    <xf numFmtId="0" fontId="50" fillId="0" borderId="19" xfId="35" applyNumberFormat="1" applyFont="1" applyBorder="1" applyAlignment="1">
      <alignment horizontal="center" vertical="center"/>
      <protection/>
    </xf>
    <xf numFmtId="0" fontId="50" fillId="0" borderId="19" xfId="0" applyNumberFormat="1" applyFont="1" applyBorder="1" applyAlignment="1">
      <alignment horizontal="center" vertical="center" wrapText="1"/>
    </xf>
    <xf numFmtId="0" fontId="50" fillId="0" borderId="40" xfId="35" applyNumberFormat="1" applyFont="1" applyFill="1" applyBorder="1" applyAlignment="1">
      <alignment horizontal="center" vertical="center"/>
      <protection/>
    </xf>
    <xf numFmtId="0" fontId="50" fillId="0" borderId="19" xfId="0" applyNumberFormat="1" applyFont="1" applyBorder="1" applyAlignment="1">
      <alignment horizontal="center" vertical="center" shrinkToFit="1"/>
    </xf>
    <xf numFmtId="0" fontId="6" fillId="0" borderId="40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vertical="center"/>
    </xf>
    <xf numFmtId="0" fontId="50" fillId="0" borderId="35" xfId="0" applyFont="1" applyBorder="1" applyAlignment="1">
      <alignment vertical="center"/>
    </xf>
    <xf numFmtId="0" fontId="50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0" fillId="0" borderId="28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shrinkToFit="1"/>
    </xf>
    <xf numFmtId="0" fontId="50" fillId="0" borderId="39" xfId="0" applyFont="1" applyBorder="1" applyAlignment="1">
      <alignment vertical="center"/>
    </xf>
    <xf numFmtId="0" fontId="50" fillId="0" borderId="41" xfId="0" applyNumberFormat="1" applyFont="1" applyBorder="1" applyAlignment="1">
      <alignment horizontal="center" vertical="center"/>
    </xf>
    <xf numFmtId="0" fontId="50" fillId="0" borderId="42" xfId="0" applyNumberFormat="1" applyFont="1" applyBorder="1" applyAlignment="1">
      <alignment horizontal="center" vertical="center"/>
    </xf>
    <xf numFmtId="0" fontId="50" fillId="0" borderId="43" xfId="0" applyFont="1" applyFill="1" applyBorder="1" applyAlignment="1">
      <alignment vertical="center"/>
    </xf>
    <xf numFmtId="0" fontId="50" fillId="0" borderId="39" xfId="0" applyFont="1" applyFill="1" applyBorder="1" applyAlignment="1">
      <alignment horizontal="left" vertical="center" wrapText="1"/>
    </xf>
    <xf numFmtId="0" fontId="50" fillId="0" borderId="41" xfId="0" applyNumberFormat="1" applyFont="1" applyFill="1" applyBorder="1" applyAlignment="1">
      <alignment horizontal="center" vertical="center" wrapText="1"/>
    </xf>
    <xf numFmtId="176" fontId="50" fillId="0" borderId="43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50" fillId="0" borderId="43" xfId="0" applyNumberFormat="1" applyFont="1" applyBorder="1" applyAlignment="1">
      <alignment horizontal="center" vertical="center"/>
    </xf>
    <xf numFmtId="0" fontId="50" fillId="0" borderId="39" xfId="0" applyFont="1" applyFill="1" applyBorder="1" applyAlignment="1">
      <alignment vertical="center"/>
    </xf>
    <xf numFmtId="0" fontId="50" fillId="0" borderId="41" xfId="35" applyNumberFormat="1" applyFont="1" applyFill="1" applyBorder="1" applyAlignment="1">
      <alignment horizontal="center" vertical="center"/>
      <protection/>
    </xf>
    <xf numFmtId="0" fontId="50" fillId="0" borderId="41" xfId="35" applyNumberFormat="1" applyFont="1" applyFill="1" applyBorder="1" applyAlignment="1" quotePrefix="1">
      <alignment horizontal="center" vertical="center"/>
      <protection/>
    </xf>
    <xf numFmtId="0" fontId="50" fillId="0" borderId="41" xfId="0" applyNumberFormat="1" applyFont="1" applyFill="1" applyBorder="1" applyAlignment="1">
      <alignment horizontal="center" vertical="center"/>
    </xf>
    <xf numFmtId="0" fontId="50" fillId="0" borderId="3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0" fillId="0" borderId="40" xfId="0" applyNumberFormat="1" applyFont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 shrinkToFit="1"/>
    </xf>
    <xf numFmtId="0" fontId="0" fillId="0" borderId="13" xfId="34" applyFont="1" applyBorder="1">
      <alignment vertical="center"/>
      <protection/>
    </xf>
    <xf numFmtId="0" fontId="0" fillId="0" borderId="12" xfId="34" applyFont="1" applyFill="1" applyBorder="1">
      <alignment vertical="center"/>
      <protection/>
    </xf>
    <xf numFmtId="0" fontId="0" fillId="0" borderId="28" xfId="34" applyFont="1" applyFill="1" applyBorder="1">
      <alignment vertical="center"/>
      <protection/>
    </xf>
    <xf numFmtId="0" fontId="52" fillId="0" borderId="0" xfId="34" applyFont="1" applyFill="1">
      <alignment vertical="center"/>
      <protection/>
    </xf>
    <xf numFmtId="0" fontId="52" fillId="0" borderId="12" xfId="34" applyFont="1" applyFill="1" applyBorder="1">
      <alignment vertical="center"/>
      <protection/>
    </xf>
    <xf numFmtId="0" fontId="4" fillId="0" borderId="18" xfId="0" applyFont="1" applyBorder="1" applyAlignment="1">
      <alignment vertical="center"/>
    </xf>
    <xf numFmtId="0" fontId="52" fillId="0" borderId="13" xfId="34" applyFont="1" applyFill="1" applyBorder="1">
      <alignment vertical="center"/>
      <protection/>
    </xf>
    <xf numFmtId="0" fontId="52" fillId="0" borderId="12" xfId="34" applyFont="1" applyFill="1" applyBorder="1" applyAlignment="1">
      <alignment horizontal="left" vertical="center" shrinkToFit="1"/>
      <protection/>
    </xf>
    <xf numFmtId="0" fontId="52" fillId="0" borderId="13" xfId="34" applyFont="1" applyFill="1" applyBorder="1" applyAlignment="1">
      <alignment horizontal="left" vertical="center"/>
      <protection/>
    </xf>
    <xf numFmtId="0" fontId="52" fillId="0" borderId="10" xfId="34" applyFont="1" applyFill="1" applyBorder="1" applyAlignment="1">
      <alignment horizontal="left"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4" fillId="0" borderId="28" xfId="0" applyFont="1" applyBorder="1" applyAlignment="1">
      <alignment vertical="center"/>
    </xf>
    <xf numFmtId="0" fontId="6" fillId="0" borderId="37" xfId="0" applyFont="1" applyBorder="1" applyAlignment="1">
      <alignment horizontal="left" vertical="center" shrinkToFit="1"/>
    </xf>
    <xf numFmtId="0" fontId="50" fillId="0" borderId="26" xfId="0" applyFont="1" applyBorder="1" applyAlignment="1">
      <alignment horizontal="left" vertical="center" shrinkToFit="1"/>
    </xf>
    <xf numFmtId="0" fontId="50" fillId="0" borderId="26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37" xfId="0" applyFont="1" applyBorder="1" applyAlignment="1">
      <alignment horizontal="left" vertical="center" shrinkToFit="1"/>
    </xf>
    <xf numFmtId="0" fontId="50" fillId="0" borderId="45" xfId="0" applyFont="1" applyBorder="1" applyAlignment="1">
      <alignment horizontal="left" vertical="center" shrinkToFit="1"/>
    </xf>
    <xf numFmtId="0" fontId="6" fillId="0" borderId="35" xfId="0" applyFont="1" applyFill="1" applyBorder="1" applyAlignment="1">
      <alignment vertical="center"/>
    </xf>
    <xf numFmtId="0" fontId="52" fillId="0" borderId="24" xfId="34" applyFont="1" applyFill="1" applyBorder="1" applyAlignment="1">
      <alignment horizontal="left" vertical="center" wrapText="1"/>
      <protection/>
    </xf>
    <xf numFmtId="0" fontId="13" fillId="0" borderId="25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1" xfId="35" applyFont="1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14" xfId="35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35" applyFont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21" xfId="35" applyNumberFormat="1" applyFont="1" applyBorder="1" applyAlignment="1">
      <alignment horizontal="center" vertical="center"/>
      <protection/>
    </xf>
    <xf numFmtId="0" fontId="13" fillId="0" borderId="49" xfId="0" applyFont="1" applyBorder="1" applyAlignment="1">
      <alignment horizontal="center" vertical="center" textRotation="255"/>
    </xf>
    <xf numFmtId="0" fontId="13" fillId="0" borderId="5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textRotation="255" wrapText="1"/>
    </xf>
    <xf numFmtId="0" fontId="11" fillId="0" borderId="57" xfId="0" applyFont="1" applyBorder="1" applyAlignment="1">
      <alignment horizontal="center" vertical="center" textRotation="255" wrapText="1"/>
    </xf>
    <xf numFmtId="0" fontId="11" fillId="0" borderId="47" xfId="0" applyFont="1" applyBorder="1" applyAlignment="1">
      <alignment horizontal="center" vertical="center" textRotation="255" wrapText="1"/>
    </xf>
    <xf numFmtId="0" fontId="9" fillId="0" borderId="46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textRotation="255" wrapText="1"/>
    </xf>
    <xf numFmtId="0" fontId="12" fillId="0" borderId="60" xfId="0" applyFont="1" applyBorder="1" applyAlignment="1">
      <alignment horizontal="center" vertical="center" textRotation="255" wrapText="1"/>
    </xf>
    <xf numFmtId="0" fontId="12" fillId="0" borderId="61" xfId="0" applyFont="1" applyBorder="1" applyAlignment="1">
      <alignment horizontal="center" vertical="center" textRotation="255" wrapText="1"/>
    </xf>
    <xf numFmtId="0" fontId="9" fillId="0" borderId="46" xfId="0" applyFont="1" applyBorder="1" applyAlignment="1">
      <alignment horizontal="center" vertical="center" wrapText="1" shrinkToFit="1"/>
    </xf>
    <xf numFmtId="0" fontId="12" fillId="0" borderId="57" xfId="0" applyFont="1" applyBorder="1" applyAlignment="1">
      <alignment horizontal="center" vertical="center" wrapText="1" shrinkToFit="1"/>
    </xf>
    <xf numFmtId="0" fontId="12" fillId="0" borderId="48" xfId="0" applyFont="1" applyBorder="1" applyAlignment="1">
      <alignment horizontal="center" vertical="center" wrapText="1" shrinkToFit="1"/>
    </xf>
    <xf numFmtId="0" fontId="12" fillId="0" borderId="47" xfId="0" applyFont="1" applyBorder="1" applyAlignment="1">
      <alignment horizontal="center" vertical="center" wrapText="1" shrinkToFit="1"/>
    </xf>
    <xf numFmtId="0" fontId="9" fillId="0" borderId="51" xfId="0" applyFont="1" applyBorder="1" applyAlignment="1">
      <alignment horizontal="center" vertical="center" wrapText="1" shrinkToFit="1"/>
    </xf>
    <xf numFmtId="0" fontId="9" fillId="0" borderId="58" xfId="0" applyFont="1" applyBorder="1" applyAlignment="1">
      <alignment horizontal="center" vertical="center" wrapText="1" shrinkToFit="1"/>
    </xf>
    <xf numFmtId="0" fontId="9" fillId="0" borderId="52" xfId="0" applyFont="1" applyBorder="1" applyAlignment="1">
      <alignment horizontal="center" vertical="center" wrapText="1" shrinkToFit="1"/>
    </xf>
    <xf numFmtId="0" fontId="53" fillId="0" borderId="49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176" fontId="9" fillId="0" borderId="6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9" fillId="0" borderId="27" xfId="0" applyNumberFormat="1" applyFont="1" applyBorder="1" applyAlignment="1">
      <alignment horizontal="center" vertical="center" wrapText="1"/>
    </xf>
    <xf numFmtId="176" fontId="9" fillId="0" borderId="64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4" fillId="0" borderId="6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 wrapText="1"/>
    </xf>
    <xf numFmtId="176" fontId="9" fillId="0" borderId="67" xfId="0" applyNumberFormat="1" applyFont="1" applyBorder="1" applyAlignment="1">
      <alignment horizontal="center" vertical="center" wrapText="1"/>
    </xf>
    <xf numFmtId="176" fontId="9" fillId="0" borderId="6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日間部-環管系應修學分表(100入學)-1000419" xfId="34"/>
    <cellStyle name="一般_資工系日四技課程學分總表910516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I18" sqref="I18"/>
    </sheetView>
  </sheetViews>
  <sheetFormatPr defaultColWidth="9.00390625" defaultRowHeight="18" customHeight="1"/>
  <cols>
    <col min="1" max="1" width="5.625" style="1" customWidth="1"/>
    <col min="2" max="2" width="19.125" style="1" customWidth="1"/>
    <col min="3" max="5" width="4.00390625" style="1" bestFit="1" customWidth="1"/>
    <col min="6" max="6" width="4.00390625" style="1" customWidth="1"/>
    <col min="7" max="7" width="4.00390625" style="1" bestFit="1" customWidth="1"/>
    <col min="8" max="8" width="25.625" style="1" customWidth="1"/>
    <col min="9" max="9" width="3.625" style="46" customWidth="1"/>
    <col min="10" max="12" width="4.00390625" style="46" bestFit="1" customWidth="1"/>
    <col min="13" max="13" width="4.50390625" style="1" bestFit="1" customWidth="1"/>
    <col min="14" max="14" width="23.125" style="1" customWidth="1"/>
    <col min="15" max="15" width="4.00390625" style="1" customWidth="1"/>
    <col min="16" max="17" width="4.50390625" style="1" bestFit="1" customWidth="1"/>
    <col min="18" max="19" width="4.375" style="1" customWidth="1"/>
    <col min="20" max="20" width="24.00390625" style="1" customWidth="1"/>
    <col min="21" max="21" width="4.125" style="1" customWidth="1"/>
    <col min="22" max="24" width="4.875" style="1" customWidth="1"/>
    <col min="25" max="25" width="3.375" style="237" customWidth="1"/>
    <col min="26" max="26" width="6.375" style="1" customWidth="1"/>
    <col min="27" max="16384" width="9.00390625" style="1" customWidth="1"/>
  </cols>
  <sheetData>
    <row r="1" spans="1:25" ht="18" customHeight="1" thickBot="1">
      <c r="A1" s="328" t="s">
        <v>105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9" t="s">
        <v>100</v>
      </c>
      <c r="U1" s="329"/>
      <c r="V1" s="329"/>
      <c r="W1" s="329"/>
      <c r="X1" s="329"/>
      <c r="Y1" s="329"/>
    </row>
    <row r="2" spans="1:25" ht="18" customHeight="1">
      <c r="A2" s="248" t="s">
        <v>8</v>
      </c>
      <c r="B2" s="241" t="s">
        <v>101</v>
      </c>
      <c r="C2" s="255"/>
      <c r="D2" s="255"/>
      <c r="E2" s="255"/>
      <c r="F2" s="256"/>
      <c r="G2" s="257"/>
      <c r="H2" s="241" t="s">
        <v>102</v>
      </c>
      <c r="I2" s="242"/>
      <c r="J2" s="242"/>
      <c r="K2" s="242"/>
      <c r="L2" s="242"/>
      <c r="M2" s="243"/>
      <c r="N2" s="241" t="s">
        <v>103</v>
      </c>
      <c r="O2" s="242"/>
      <c r="P2" s="242"/>
      <c r="Q2" s="242"/>
      <c r="R2" s="242"/>
      <c r="S2" s="243"/>
      <c r="T2" s="241" t="s">
        <v>104</v>
      </c>
      <c r="U2" s="242"/>
      <c r="V2" s="242"/>
      <c r="W2" s="242"/>
      <c r="X2" s="242"/>
      <c r="Y2" s="243"/>
    </row>
    <row r="3" spans="1:25" ht="18" customHeight="1" thickBot="1">
      <c r="A3" s="250"/>
      <c r="B3" s="258"/>
      <c r="C3" s="259"/>
      <c r="D3" s="259"/>
      <c r="E3" s="259"/>
      <c r="F3" s="260"/>
      <c r="G3" s="261"/>
      <c r="H3" s="244"/>
      <c r="I3" s="245"/>
      <c r="J3" s="245"/>
      <c r="K3" s="245"/>
      <c r="L3" s="245"/>
      <c r="M3" s="246"/>
      <c r="N3" s="244"/>
      <c r="O3" s="245"/>
      <c r="P3" s="245"/>
      <c r="Q3" s="245"/>
      <c r="R3" s="245"/>
      <c r="S3" s="246"/>
      <c r="T3" s="244"/>
      <c r="U3" s="245"/>
      <c r="V3" s="245"/>
      <c r="W3" s="245"/>
      <c r="X3" s="245"/>
      <c r="Y3" s="246"/>
    </row>
    <row r="4" spans="1:25" ht="18" customHeight="1">
      <c r="A4" s="248" t="s">
        <v>29</v>
      </c>
      <c r="B4" s="241" t="s">
        <v>30</v>
      </c>
      <c r="C4" s="251" t="s">
        <v>6</v>
      </c>
      <c r="D4" s="251"/>
      <c r="E4" s="251"/>
      <c r="F4" s="262"/>
      <c r="G4" s="263" t="s">
        <v>31</v>
      </c>
      <c r="H4" s="241" t="s">
        <v>30</v>
      </c>
      <c r="I4" s="251" t="s">
        <v>6</v>
      </c>
      <c r="J4" s="251"/>
      <c r="K4" s="251"/>
      <c r="L4" s="251"/>
      <c r="M4" s="252" t="s">
        <v>31</v>
      </c>
      <c r="N4" s="241" t="s">
        <v>30</v>
      </c>
      <c r="O4" s="251" t="s">
        <v>6</v>
      </c>
      <c r="P4" s="251"/>
      <c r="Q4" s="251"/>
      <c r="R4" s="251"/>
      <c r="S4" s="252" t="s">
        <v>31</v>
      </c>
      <c r="T4" s="241" t="s">
        <v>30</v>
      </c>
      <c r="U4" s="251" t="s">
        <v>6</v>
      </c>
      <c r="V4" s="251"/>
      <c r="W4" s="251"/>
      <c r="X4" s="251"/>
      <c r="Y4" s="266" t="s">
        <v>31</v>
      </c>
    </row>
    <row r="5" spans="1:25" ht="18" customHeight="1" thickBot="1">
      <c r="A5" s="249"/>
      <c r="B5" s="247"/>
      <c r="C5" s="254" t="s">
        <v>0</v>
      </c>
      <c r="D5" s="254"/>
      <c r="E5" s="254" t="s">
        <v>1</v>
      </c>
      <c r="F5" s="265"/>
      <c r="G5" s="264"/>
      <c r="H5" s="247"/>
      <c r="I5" s="254" t="s">
        <v>0</v>
      </c>
      <c r="J5" s="254"/>
      <c r="K5" s="254" t="s">
        <v>1</v>
      </c>
      <c r="L5" s="254"/>
      <c r="M5" s="253"/>
      <c r="N5" s="247"/>
      <c r="O5" s="254" t="s">
        <v>0</v>
      </c>
      <c r="P5" s="254"/>
      <c r="Q5" s="254" t="s">
        <v>1</v>
      </c>
      <c r="R5" s="254"/>
      <c r="S5" s="253"/>
      <c r="T5" s="247"/>
      <c r="U5" s="254" t="s">
        <v>0</v>
      </c>
      <c r="V5" s="254"/>
      <c r="W5" s="254" t="s">
        <v>1</v>
      </c>
      <c r="X5" s="254"/>
      <c r="Y5" s="267"/>
    </row>
    <row r="6" spans="1:25" ht="18" customHeight="1">
      <c r="A6" s="277" t="s">
        <v>32</v>
      </c>
      <c r="B6" s="80" t="s">
        <v>33</v>
      </c>
      <c r="C6" s="81">
        <v>2</v>
      </c>
      <c r="D6" s="81">
        <v>2</v>
      </c>
      <c r="E6" s="81">
        <v>2</v>
      </c>
      <c r="F6" s="158">
        <v>2</v>
      </c>
      <c r="G6" s="171"/>
      <c r="H6" s="167" t="s">
        <v>7</v>
      </c>
      <c r="I6" s="83">
        <v>0</v>
      </c>
      <c r="J6" s="83">
        <v>2</v>
      </c>
      <c r="K6" s="83">
        <v>0</v>
      </c>
      <c r="L6" s="83">
        <v>2</v>
      </c>
      <c r="M6" s="171"/>
      <c r="N6" s="85" t="s">
        <v>13</v>
      </c>
      <c r="O6" s="86">
        <v>0</v>
      </c>
      <c r="P6" s="86">
        <v>2</v>
      </c>
      <c r="Q6" s="87">
        <v>0</v>
      </c>
      <c r="R6" s="88">
        <v>2</v>
      </c>
      <c r="S6" s="171"/>
      <c r="T6" s="89"/>
      <c r="U6" s="4"/>
      <c r="V6" s="4"/>
      <c r="W6" s="4"/>
      <c r="X6" s="4"/>
      <c r="Y6" s="227"/>
    </row>
    <row r="7" spans="1:25" ht="18" customHeight="1">
      <c r="A7" s="278"/>
      <c r="B7" s="90" t="s">
        <v>34</v>
      </c>
      <c r="C7" s="91">
        <v>3</v>
      </c>
      <c r="D7" s="91">
        <v>3</v>
      </c>
      <c r="E7" s="91">
        <v>3</v>
      </c>
      <c r="F7" s="159">
        <v>3</v>
      </c>
      <c r="G7" s="171"/>
      <c r="H7" s="168" t="s">
        <v>35</v>
      </c>
      <c r="I7" s="93">
        <v>2</v>
      </c>
      <c r="J7" s="93">
        <v>2</v>
      </c>
      <c r="K7" s="93"/>
      <c r="L7" s="93"/>
      <c r="M7" s="171"/>
      <c r="N7" s="94" t="s">
        <v>14</v>
      </c>
      <c r="O7" s="95">
        <v>2</v>
      </c>
      <c r="P7" s="95">
        <v>2</v>
      </c>
      <c r="Q7" s="95"/>
      <c r="R7" s="95"/>
      <c r="S7" s="171"/>
      <c r="T7" s="97"/>
      <c r="U7" s="7"/>
      <c r="V7" s="7"/>
      <c r="W7" s="7"/>
      <c r="X7" s="7"/>
      <c r="Y7" s="228"/>
    </row>
    <row r="8" spans="1:25" ht="18" customHeight="1">
      <c r="A8" s="278"/>
      <c r="B8" s="90" t="s">
        <v>10</v>
      </c>
      <c r="C8" s="98">
        <v>2</v>
      </c>
      <c r="D8" s="98">
        <v>2</v>
      </c>
      <c r="E8" s="98"/>
      <c r="F8" s="160"/>
      <c r="G8" s="171"/>
      <c r="H8" s="168" t="s">
        <v>12</v>
      </c>
      <c r="I8" s="95">
        <v>2</v>
      </c>
      <c r="J8" s="95">
        <v>2</v>
      </c>
      <c r="K8" s="95"/>
      <c r="L8" s="95"/>
      <c r="M8" s="171"/>
      <c r="N8" s="99" t="s">
        <v>36</v>
      </c>
      <c r="O8" s="95"/>
      <c r="P8" s="95"/>
      <c r="Q8" s="95">
        <v>2</v>
      </c>
      <c r="R8" s="95">
        <v>2</v>
      </c>
      <c r="S8" s="171"/>
      <c r="T8" s="97"/>
      <c r="U8" s="7"/>
      <c r="V8" s="7"/>
      <c r="W8" s="7"/>
      <c r="X8" s="7"/>
      <c r="Y8" s="228"/>
    </row>
    <row r="9" spans="1:25" ht="18" customHeight="1">
      <c r="A9" s="278"/>
      <c r="B9" s="97" t="s">
        <v>11</v>
      </c>
      <c r="C9" s="101"/>
      <c r="D9" s="101"/>
      <c r="E9" s="101">
        <v>2</v>
      </c>
      <c r="F9" s="161">
        <v>2</v>
      </c>
      <c r="G9" s="171"/>
      <c r="H9" s="127" t="s">
        <v>43</v>
      </c>
      <c r="I9" s="93"/>
      <c r="J9" s="93"/>
      <c r="K9" s="93">
        <v>2</v>
      </c>
      <c r="L9" s="93">
        <v>2</v>
      </c>
      <c r="M9" s="171"/>
      <c r="N9" s="102"/>
      <c r="O9" s="103"/>
      <c r="P9" s="103"/>
      <c r="Q9" s="103"/>
      <c r="R9" s="103"/>
      <c r="S9" s="104"/>
      <c r="T9" s="97"/>
      <c r="U9" s="7"/>
      <c r="V9" s="7"/>
      <c r="W9" s="7"/>
      <c r="X9" s="7"/>
      <c r="Y9" s="228"/>
    </row>
    <row r="10" spans="1:25" ht="18" customHeight="1">
      <c r="A10" s="278"/>
      <c r="B10" s="97" t="s">
        <v>37</v>
      </c>
      <c r="C10" s="101"/>
      <c r="D10" s="101"/>
      <c r="E10" s="101">
        <v>2</v>
      </c>
      <c r="F10" s="161">
        <v>2</v>
      </c>
      <c r="G10" s="171"/>
      <c r="H10" s="168" t="s">
        <v>38</v>
      </c>
      <c r="I10" s="103"/>
      <c r="J10" s="103"/>
      <c r="K10" s="103">
        <v>2</v>
      </c>
      <c r="L10" s="103">
        <v>2</v>
      </c>
      <c r="M10" s="171"/>
      <c r="N10" s="102"/>
      <c r="O10" s="103"/>
      <c r="P10" s="103"/>
      <c r="Q10" s="103"/>
      <c r="R10" s="103"/>
      <c r="S10" s="104"/>
      <c r="T10" s="97"/>
      <c r="U10" s="7"/>
      <c r="V10" s="7"/>
      <c r="W10" s="7"/>
      <c r="X10" s="7"/>
      <c r="Y10" s="228"/>
    </row>
    <row r="11" spans="1:25" ht="18" customHeight="1">
      <c r="A11" s="278"/>
      <c r="B11" s="97"/>
      <c r="C11" s="101"/>
      <c r="D11" s="101"/>
      <c r="E11" s="101"/>
      <c r="F11" s="161"/>
      <c r="G11" s="22"/>
      <c r="H11" s="168"/>
      <c r="I11" s="95"/>
      <c r="J11" s="95"/>
      <c r="K11" s="95"/>
      <c r="L11" s="95"/>
      <c r="M11" s="100"/>
      <c r="N11" s="102"/>
      <c r="O11" s="103"/>
      <c r="P11" s="103"/>
      <c r="Q11" s="103"/>
      <c r="R11" s="103"/>
      <c r="S11" s="104"/>
      <c r="T11" s="97"/>
      <c r="U11" s="7"/>
      <c r="V11" s="7"/>
      <c r="W11" s="7"/>
      <c r="X11" s="7"/>
      <c r="Y11" s="228"/>
    </row>
    <row r="12" spans="1:25" ht="18" customHeight="1" thickBot="1">
      <c r="A12" s="279"/>
      <c r="B12" s="105" t="s">
        <v>64</v>
      </c>
      <c r="C12" s="106">
        <f>SUM(C6:C11)</f>
        <v>7</v>
      </c>
      <c r="D12" s="106">
        <f>SUM(D6:D11)</f>
        <v>7</v>
      </c>
      <c r="E12" s="106">
        <f>SUM(E6:E11)</f>
        <v>9</v>
      </c>
      <c r="F12" s="129">
        <f>SUM(F6:F11)</f>
        <v>9</v>
      </c>
      <c r="G12" s="22"/>
      <c r="H12" s="169" t="s">
        <v>64</v>
      </c>
      <c r="I12" s="106">
        <f>SUM(I6:I11)</f>
        <v>4</v>
      </c>
      <c r="J12" s="106">
        <f>SUM(J6:J11)</f>
        <v>6</v>
      </c>
      <c r="K12" s="106">
        <f>SUM(K6:K11)</f>
        <v>4</v>
      </c>
      <c r="L12" s="106">
        <f>SUM(L6:L11)</f>
        <v>6</v>
      </c>
      <c r="M12" s="107"/>
      <c r="N12" s="108"/>
      <c r="O12" s="109"/>
      <c r="P12" s="109"/>
      <c r="Q12" s="109"/>
      <c r="R12" s="109"/>
      <c r="S12" s="110"/>
      <c r="T12" s="111"/>
      <c r="U12" s="10"/>
      <c r="V12" s="10"/>
      <c r="W12" s="10"/>
      <c r="X12" s="10"/>
      <c r="Y12" s="229"/>
    </row>
    <row r="13" spans="1:25" ht="18" customHeight="1">
      <c r="A13" s="280" t="s">
        <v>9</v>
      </c>
      <c r="B13" s="89"/>
      <c r="C13" s="112"/>
      <c r="D13" s="112"/>
      <c r="E13" s="112"/>
      <c r="F13" s="121"/>
      <c r="G13" s="170"/>
      <c r="H13" s="113"/>
      <c r="I13" s="87"/>
      <c r="J13" s="88"/>
      <c r="K13" s="86"/>
      <c r="L13" s="86"/>
      <c r="M13" s="114"/>
      <c r="N13" s="82" t="s">
        <v>39</v>
      </c>
      <c r="O13" s="83">
        <v>2</v>
      </c>
      <c r="P13" s="83">
        <v>2</v>
      </c>
      <c r="Q13" s="83">
        <v>2</v>
      </c>
      <c r="R13" s="83">
        <v>2</v>
      </c>
      <c r="S13" s="84"/>
      <c r="T13" s="113" t="s">
        <v>40</v>
      </c>
      <c r="U13" s="3">
        <v>2</v>
      </c>
      <c r="V13" s="3">
        <v>2</v>
      </c>
      <c r="W13" s="3"/>
      <c r="X13" s="3"/>
      <c r="Y13" s="227"/>
    </row>
    <row r="14" spans="1:25" ht="18" customHeight="1">
      <c r="A14" s="281"/>
      <c r="B14" s="174"/>
      <c r="C14" s="175"/>
      <c r="D14" s="175"/>
      <c r="E14" s="175"/>
      <c r="F14" s="176"/>
      <c r="G14" s="182"/>
      <c r="H14" s="183"/>
      <c r="I14" s="184"/>
      <c r="J14" s="185"/>
      <c r="K14" s="186"/>
      <c r="L14" s="186"/>
      <c r="M14" s="177"/>
      <c r="N14" s="178"/>
      <c r="O14" s="179"/>
      <c r="P14" s="179"/>
      <c r="Q14" s="179"/>
      <c r="R14" s="179"/>
      <c r="S14" s="180"/>
      <c r="T14" s="183"/>
      <c r="U14" s="181"/>
      <c r="V14" s="181"/>
      <c r="W14" s="181"/>
      <c r="X14" s="181"/>
      <c r="Y14" s="230"/>
    </row>
    <row r="15" spans="1:25" ht="18" customHeight="1" thickBot="1">
      <c r="A15" s="282"/>
      <c r="B15" s="115"/>
      <c r="C15" s="203"/>
      <c r="D15" s="203"/>
      <c r="E15" s="203"/>
      <c r="F15" s="203"/>
      <c r="G15" s="117"/>
      <c r="H15" s="115"/>
      <c r="I15" s="116"/>
      <c r="J15" s="116"/>
      <c r="K15" s="116"/>
      <c r="L15" s="116"/>
      <c r="M15" s="118"/>
      <c r="N15" s="115" t="s">
        <v>64</v>
      </c>
      <c r="O15" s="116">
        <f>O13</f>
        <v>2</v>
      </c>
      <c r="P15" s="116">
        <f>P13</f>
        <v>2</v>
      </c>
      <c r="Q15" s="116">
        <f>Q13</f>
        <v>2</v>
      </c>
      <c r="R15" s="116">
        <f>R13</f>
        <v>2</v>
      </c>
      <c r="S15" s="119"/>
      <c r="T15" s="115" t="s">
        <v>64</v>
      </c>
      <c r="U15" s="116">
        <f>U13</f>
        <v>2</v>
      </c>
      <c r="V15" s="116">
        <f>V13</f>
        <v>2</v>
      </c>
      <c r="W15" s="116"/>
      <c r="X15" s="116"/>
      <c r="Y15" s="229"/>
    </row>
    <row r="16" spans="1:25" ht="18" customHeight="1">
      <c r="A16" s="283" t="s">
        <v>41</v>
      </c>
      <c r="B16" s="226" t="s">
        <v>62</v>
      </c>
      <c r="C16" s="133">
        <v>3</v>
      </c>
      <c r="D16" s="133">
        <v>3</v>
      </c>
      <c r="E16" s="133"/>
      <c r="F16" s="202"/>
      <c r="G16" s="121"/>
      <c r="H16" s="120" t="s">
        <v>15</v>
      </c>
      <c r="I16" s="112">
        <v>3</v>
      </c>
      <c r="J16" s="112">
        <v>3</v>
      </c>
      <c r="K16" s="112"/>
      <c r="L16" s="112"/>
      <c r="M16" s="122"/>
      <c r="N16" s="123"/>
      <c r="O16" s="86"/>
      <c r="P16" s="86"/>
      <c r="Q16" s="86"/>
      <c r="R16" s="86"/>
      <c r="S16" s="122"/>
      <c r="T16" s="124"/>
      <c r="U16" s="3"/>
      <c r="V16" s="3"/>
      <c r="W16" s="4"/>
      <c r="X16" s="4"/>
      <c r="Y16" s="227"/>
    </row>
    <row r="17" spans="1:25" ht="18" customHeight="1">
      <c r="A17" s="284"/>
      <c r="B17" s="173" t="s">
        <v>63</v>
      </c>
      <c r="C17" s="172"/>
      <c r="D17" s="125"/>
      <c r="E17" s="125">
        <v>3</v>
      </c>
      <c r="F17" s="125">
        <v>3</v>
      </c>
      <c r="G17" s="126"/>
      <c r="H17" s="94"/>
      <c r="I17" s="95"/>
      <c r="J17" s="95"/>
      <c r="K17" s="95"/>
      <c r="L17" s="95"/>
      <c r="M17" s="96"/>
      <c r="N17" s="127"/>
      <c r="O17" s="95"/>
      <c r="P17" s="95"/>
      <c r="Q17" s="95"/>
      <c r="R17" s="95"/>
      <c r="S17" s="96"/>
      <c r="T17" s="97"/>
      <c r="U17" s="7"/>
      <c r="V17" s="7"/>
      <c r="W17" s="6"/>
      <c r="X17" s="6"/>
      <c r="Y17" s="228"/>
    </row>
    <row r="18" spans="1:25" ht="18" customHeight="1">
      <c r="A18" s="284"/>
      <c r="B18" s="22"/>
      <c r="C18" s="22"/>
      <c r="D18" s="22"/>
      <c r="E18" s="22"/>
      <c r="F18" s="22"/>
      <c r="G18" s="187"/>
      <c r="H18" s="188"/>
      <c r="I18" s="189"/>
      <c r="J18" s="189"/>
      <c r="K18" s="189"/>
      <c r="L18" s="189"/>
      <c r="M18" s="190"/>
      <c r="N18" s="191"/>
      <c r="O18" s="189"/>
      <c r="P18" s="189"/>
      <c r="Q18" s="189"/>
      <c r="R18" s="189"/>
      <c r="S18" s="190"/>
      <c r="T18" s="192"/>
      <c r="U18" s="152"/>
      <c r="V18" s="152"/>
      <c r="W18" s="193"/>
      <c r="X18" s="193"/>
      <c r="Y18" s="231"/>
    </row>
    <row r="19" spans="1:25" ht="18" customHeight="1" thickBot="1">
      <c r="A19" s="285"/>
      <c r="B19" s="105" t="s">
        <v>64</v>
      </c>
      <c r="C19" s="128">
        <f>SUM(C16:C18)</f>
        <v>3</v>
      </c>
      <c r="D19" s="128">
        <f>SUM(D16:D18)</f>
        <v>3</v>
      </c>
      <c r="E19" s="128">
        <f>SUM(E16:E18)</f>
        <v>3</v>
      </c>
      <c r="F19" s="128">
        <f>SUM(F16:F18)</f>
        <v>3</v>
      </c>
      <c r="G19" s="129"/>
      <c r="H19" s="105" t="s">
        <v>64</v>
      </c>
      <c r="I19" s="128">
        <f>SUM(I16:I18)</f>
        <v>3</v>
      </c>
      <c r="J19" s="128">
        <f>SUM(J16:J18)</f>
        <v>3</v>
      </c>
      <c r="K19" s="106"/>
      <c r="L19" s="106"/>
      <c r="M19" s="131"/>
      <c r="N19" s="132"/>
      <c r="O19" s="130"/>
      <c r="P19" s="130"/>
      <c r="Q19" s="106"/>
      <c r="R19" s="106"/>
      <c r="S19" s="131"/>
      <c r="T19" s="111"/>
      <c r="U19" s="10"/>
      <c r="V19" s="10"/>
      <c r="W19" s="8"/>
      <c r="X19" s="8"/>
      <c r="Y19" s="229"/>
    </row>
    <row r="20" spans="1:25" ht="18" customHeight="1">
      <c r="A20" s="286" t="s">
        <v>42</v>
      </c>
      <c r="B20" s="221" t="s">
        <v>48</v>
      </c>
      <c r="C20" s="133">
        <v>3</v>
      </c>
      <c r="D20" s="133">
        <v>3</v>
      </c>
      <c r="E20" s="134"/>
      <c r="F20" s="162"/>
      <c r="G20" s="171"/>
      <c r="H20" s="135" t="s">
        <v>46</v>
      </c>
      <c r="I20" s="136">
        <v>2</v>
      </c>
      <c r="J20" s="136">
        <v>2</v>
      </c>
      <c r="K20" s="134">
        <v>2</v>
      </c>
      <c r="L20" s="134">
        <v>2</v>
      </c>
      <c r="M20" s="293" t="s">
        <v>67</v>
      </c>
      <c r="N20" s="92" t="s">
        <v>53</v>
      </c>
      <c r="O20" s="16">
        <v>3</v>
      </c>
      <c r="P20" s="16">
        <v>3</v>
      </c>
      <c r="Q20" s="86"/>
      <c r="R20" s="86"/>
      <c r="S20" s="137"/>
      <c r="T20" s="80" t="s">
        <v>97</v>
      </c>
      <c r="U20" s="12">
        <v>2</v>
      </c>
      <c r="V20" s="12">
        <v>2</v>
      </c>
      <c r="W20" s="12">
        <v>2</v>
      </c>
      <c r="X20" s="12">
        <v>2</v>
      </c>
      <c r="Y20" s="227"/>
    </row>
    <row r="21" spans="1:25" ht="18" customHeight="1">
      <c r="A21" s="287"/>
      <c r="B21" s="222" t="s">
        <v>47</v>
      </c>
      <c r="C21" s="125">
        <v>2</v>
      </c>
      <c r="D21" s="125">
        <v>2</v>
      </c>
      <c r="E21" s="93"/>
      <c r="F21" s="140"/>
      <c r="G21" s="171"/>
      <c r="H21" s="135" t="s">
        <v>66</v>
      </c>
      <c r="I21" s="136">
        <v>2</v>
      </c>
      <c r="J21" s="136">
        <v>2</v>
      </c>
      <c r="K21" s="134">
        <v>2</v>
      </c>
      <c r="L21" s="134">
        <v>2</v>
      </c>
      <c r="M21" s="294"/>
      <c r="N21" s="204" t="s">
        <v>71</v>
      </c>
      <c r="O21" s="142">
        <v>3</v>
      </c>
      <c r="P21" s="142">
        <v>3</v>
      </c>
      <c r="Q21" s="95"/>
      <c r="R21" s="95"/>
      <c r="S21" s="143"/>
      <c r="T21" s="90" t="s">
        <v>45</v>
      </c>
      <c r="U21" s="18">
        <v>3</v>
      </c>
      <c r="V21" s="18">
        <v>3</v>
      </c>
      <c r="W21" s="20"/>
      <c r="X21" s="20"/>
      <c r="Y21" s="228"/>
    </row>
    <row r="22" spans="1:25" ht="18" customHeight="1">
      <c r="A22" s="287"/>
      <c r="B22" s="222" t="s">
        <v>49</v>
      </c>
      <c r="C22" s="142">
        <v>2</v>
      </c>
      <c r="D22" s="142">
        <v>2</v>
      </c>
      <c r="E22" s="142"/>
      <c r="F22" s="163"/>
      <c r="G22" s="171"/>
      <c r="H22" s="138" t="s">
        <v>52</v>
      </c>
      <c r="I22" s="142">
        <v>3</v>
      </c>
      <c r="J22" s="142">
        <v>3</v>
      </c>
      <c r="K22" s="142"/>
      <c r="L22" s="142"/>
      <c r="M22" s="140"/>
      <c r="N22" s="138" t="s">
        <v>54</v>
      </c>
      <c r="O22" s="101"/>
      <c r="P22" s="101"/>
      <c r="Q22" s="101">
        <v>3</v>
      </c>
      <c r="R22" s="101">
        <v>3</v>
      </c>
      <c r="S22" s="143"/>
      <c r="T22" s="90"/>
      <c r="U22" s="18"/>
      <c r="V22" s="18"/>
      <c r="W22" s="20"/>
      <c r="X22" s="20"/>
      <c r="Y22" s="228"/>
    </row>
    <row r="23" spans="1:25" ht="18" customHeight="1">
      <c r="A23" s="287"/>
      <c r="B23" s="216" t="s">
        <v>60</v>
      </c>
      <c r="C23" s="142">
        <v>3</v>
      </c>
      <c r="D23" s="142">
        <v>3</v>
      </c>
      <c r="E23" s="142"/>
      <c r="F23" s="142"/>
      <c r="G23" s="201"/>
      <c r="H23" s="99" t="s">
        <v>68</v>
      </c>
      <c r="I23" s="93"/>
      <c r="J23" s="144"/>
      <c r="K23" s="93">
        <v>3</v>
      </c>
      <c r="L23" s="93">
        <v>3</v>
      </c>
      <c r="M23" s="145"/>
      <c r="N23" s="141"/>
      <c r="O23" s="125"/>
      <c r="P23" s="125"/>
      <c r="Q23" s="125"/>
      <c r="R23" s="125"/>
      <c r="S23" s="143"/>
      <c r="T23" s="138"/>
      <c r="U23" s="22"/>
      <c r="V23" s="22"/>
      <c r="W23" s="22"/>
      <c r="X23" s="22"/>
      <c r="Y23" s="228"/>
    </row>
    <row r="24" spans="1:25" ht="18" customHeight="1">
      <c r="A24" s="287"/>
      <c r="B24" s="223" t="s">
        <v>51</v>
      </c>
      <c r="C24" s="146"/>
      <c r="D24" s="146"/>
      <c r="E24" s="146">
        <v>3</v>
      </c>
      <c r="F24" s="139">
        <v>3</v>
      </c>
      <c r="G24" s="201"/>
      <c r="H24" s="22"/>
      <c r="I24" s="64"/>
      <c r="J24" s="64"/>
      <c r="K24" s="64"/>
      <c r="L24" s="64"/>
      <c r="M24" s="147"/>
      <c r="N24" s="138"/>
      <c r="O24" s="125"/>
      <c r="P24" s="125"/>
      <c r="Q24" s="125"/>
      <c r="R24" s="125"/>
      <c r="S24" s="148"/>
      <c r="T24" s="90"/>
      <c r="U24" s="18"/>
      <c r="V24" s="18"/>
      <c r="W24" s="20"/>
      <c r="X24" s="20"/>
      <c r="Y24" s="228"/>
    </row>
    <row r="25" spans="1:25" ht="18" customHeight="1">
      <c r="A25" s="287"/>
      <c r="B25" s="168" t="s">
        <v>50</v>
      </c>
      <c r="C25" s="172"/>
      <c r="D25" s="125"/>
      <c r="E25" s="125">
        <v>3</v>
      </c>
      <c r="F25" s="125">
        <v>3</v>
      </c>
      <c r="G25" s="201"/>
      <c r="H25" s="141"/>
      <c r="I25" s="125"/>
      <c r="J25" s="125"/>
      <c r="K25" s="125"/>
      <c r="L25" s="125"/>
      <c r="M25" s="140"/>
      <c r="N25" s="138"/>
      <c r="O25" s="149"/>
      <c r="P25" s="149"/>
      <c r="Q25" s="149"/>
      <c r="R25" s="149"/>
      <c r="S25" s="150"/>
      <c r="T25" s="138"/>
      <c r="U25" s="22"/>
      <c r="V25" s="22"/>
      <c r="W25" s="22"/>
      <c r="X25" s="22"/>
      <c r="Y25" s="228"/>
    </row>
    <row r="26" spans="1:25" ht="18" customHeight="1">
      <c r="A26" s="287"/>
      <c r="B26" s="220"/>
      <c r="C26" s="18"/>
      <c r="D26" s="6"/>
      <c r="E26" s="18"/>
      <c r="F26" s="18"/>
      <c r="G26" s="201"/>
      <c r="H26" s="17"/>
      <c r="I26" s="18"/>
      <c r="J26" s="6"/>
      <c r="K26" s="18"/>
      <c r="L26" s="18"/>
      <c r="M26" s="25"/>
      <c r="N26" s="5"/>
      <c r="O26" s="22"/>
      <c r="P26" s="22"/>
      <c r="Q26" s="22"/>
      <c r="R26" s="22"/>
      <c r="S26" s="24"/>
      <c r="T26" s="5"/>
      <c r="U26" s="22"/>
      <c r="V26" s="22"/>
      <c r="W26" s="22"/>
      <c r="X26" s="22"/>
      <c r="Y26" s="228"/>
    </row>
    <row r="27" spans="1:25" ht="18" customHeight="1">
      <c r="A27" s="288"/>
      <c r="B27" s="224"/>
      <c r="C27" s="194"/>
      <c r="D27" s="193"/>
      <c r="E27" s="194"/>
      <c r="F27" s="195"/>
      <c r="G27" s="196"/>
      <c r="H27" s="156"/>
      <c r="I27" s="194"/>
      <c r="J27" s="193"/>
      <c r="K27" s="194"/>
      <c r="L27" s="194"/>
      <c r="M27" s="197"/>
      <c r="N27" s="198"/>
      <c r="O27" s="199"/>
      <c r="P27" s="199"/>
      <c r="Q27" s="199"/>
      <c r="R27" s="199"/>
      <c r="S27" s="200"/>
      <c r="T27" s="198"/>
      <c r="U27" s="199"/>
      <c r="V27" s="199"/>
      <c r="W27" s="199"/>
      <c r="X27" s="199"/>
      <c r="Y27" s="231"/>
    </row>
    <row r="28" spans="1:25" ht="18" customHeight="1" thickBot="1">
      <c r="A28" s="289"/>
      <c r="B28" s="225" t="s">
        <v>64</v>
      </c>
      <c r="C28" s="27">
        <f>SUM(C20:C26)</f>
        <v>10</v>
      </c>
      <c r="D28" s="27">
        <f>SUM(D20:D26)</f>
        <v>10</v>
      </c>
      <c r="E28" s="27">
        <f>SUM(E20:E26)</f>
        <v>6</v>
      </c>
      <c r="F28" s="27">
        <f>SUM(F20:F26)</f>
        <v>6</v>
      </c>
      <c r="G28" s="9"/>
      <c r="H28" s="26" t="s">
        <v>64</v>
      </c>
      <c r="I28" s="27">
        <v>5</v>
      </c>
      <c r="J28" s="27">
        <v>5</v>
      </c>
      <c r="K28" s="27">
        <v>7</v>
      </c>
      <c r="L28" s="27">
        <v>7</v>
      </c>
      <c r="M28" s="28"/>
      <c r="N28" s="26" t="s">
        <v>64</v>
      </c>
      <c r="O28" s="27">
        <f>SUM(O20:O26)</f>
        <v>6</v>
      </c>
      <c r="P28" s="27">
        <f>SUM(P20:P26)</f>
        <v>6</v>
      </c>
      <c r="Q28" s="27">
        <f>SUM(Q20:Q26)</f>
        <v>3</v>
      </c>
      <c r="R28" s="27">
        <f>SUM(R20:R26)</f>
        <v>3</v>
      </c>
      <c r="S28" s="29"/>
      <c r="T28" s="26" t="s">
        <v>64</v>
      </c>
      <c r="U28" s="27">
        <f>SUM(U20:U26)</f>
        <v>5</v>
      </c>
      <c r="V28" s="27">
        <f>SUM(V20:V26)</f>
        <v>5</v>
      </c>
      <c r="W28" s="27">
        <f>SUM(W20:W26)</f>
        <v>2</v>
      </c>
      <c r="X28" s="27">
        <f>SUM(X20:X26)</f>
        <v>2</v>
      </c>
      <c r="Y28" s="231"/>
    </row>
    <row r="29" spans="1:26" ht="18" customHeight="1" thickBot="1">
      <c r="A29" s="290" t="s">
        <v>16</v>
      </c>
      <c r="B29" s="216"/>
      <c r="C29" s="31"/>
      <c r="D29" s="31"/>
      <c r="E29" s="31"/>
      <c r="F29" s="164"/>
      <c r="G29" s="32"/>
      <c r="H29" s="74" t="s">
        <v>69</v>
      </c>
      <c r="I29" s="214"/>
      <c r="J29" s="214"/>
      <c r="K29" s="214"/>
      <c r="L29" s="214"/>
      <c r="M29" s="270" t="s">
        <v>44</v>
      </c>
      <c r="N29" s="74" t="s">
        <v>69</v>
      </c>
      <c r="O29" s="75"/>
      <c r="P29" s="75"/>
      <c r="Q29" s="75"/>
      <c r="R29" s="75"/>
      <c r="S29" s="270" t="s">
        <v>61</v>
      </c>
      <c r="T29" s="74" t="s">
        <v>69</v>
      </c>
      <c r="U29" s="72"/>
      <c r="V29" s="73"/>
      <c r="W29" s="72"/>
      <c r="X29" s="72"/>
      <c r="Y29" s="238" t="s">
        <v>98</v>
      </c>
      <c r="Z29" s="33"/>
    </row>
    <row r="30" spans="1:26" ht="18" customHeight="1">
      <c r="A30" s="291"/>
      <c r="B30" s="217"/>
      <c r="C30" s="21"/>
      <c r="D30" s="21"/>
      <c r="E30" s="21"/>
      <c r="F30" s="165"/>
      <c r="G30" s="34"/>
      <c r="H30" s="23" t="s">
        <v>55</v>
      </c>
      <c r="I30" s="20">
        <v>3</v>
      </c>
      <c r="J30" s="20">
        <v>3</v>
      </c>
      <c r="K30" s="64"/>
      <c r="L30" s="64"/>
      <c r="M30" s="271"/>
      <c r="N30" s="212" t="s">
        <v>80</v>
      </c>
      <c r="O30" s="20">
        <v>3</v>
      </c>
      <c r="P30" s="20">
        <v>3</v>
      </c>
      <c r="Q30" s="20"/>
      <c r="R30" s="20"/>
      <c r="S30" s="271"/>
      <c r="T30" s="211" t="s">
        <v>85</v>
      </c>
      <c r="U30" s="15">
        <v>3</v>
      </c>
      <c r="V30" s="15">
        <v>3</v>
      </c>
      <c r="W30" s="31"/>
      <c r="X30" s="31"/>
      <c r="Y30" s="239"/>
      <c r="Z30" s="35"/>
    </row>
    <row r="31" spans="1:26" ht="18" customHeight="1">
      <c r="A31" s="291"/>
      <c r="B31" s="218"/>
      <c r="C31" s="22"/>
      <c r="D31" s="22"/>
      <c r="E31" s="22"/>
      <c r="F31" s="22"/>
      <c r="G31" s="19"/>
      <c r="H31" s="205" t="s">
        <v>72</v>
      </c>
      <c r="I31" s="31"/>
      <c r="J31" s="31"/>
      <c r="K31" s="31">
        <v>3</v>
      </c>
      <c r="L31" s="215">
        <v>3</v>
      </c>
      <c r="M31" s="271"/>
      <c r="N31" s="135" t="s">
        <v>95</v>
      </c>
      <c r="O31" s="152">
        <v>3</v>
      </c>
      <c r="P31" s="152">
        <v>3</v>
      </c>
      <c r="Q31" s="153"/>
      <c r="R31" s="11"/>
      <c r="S31" s="271"/>
      <c r="T31" s="211" t="s">
        <v>94</v>
      </c>
      <c r="U31" s="20"/>
      <c r="V31" s="20"/>
      <c r="W31" s="20">
        <v>3</v>
      </c>
      <c r="X31" s="20">
        <v>3</v>
      </c>
      <c r="Y31" s="239"/>
      <c r="Z31" s="33"/>
    </row>
    <row r="32" spans="1:26" ht="18" customHeight="1">
      <c r="A32" s="291"/>
      <c r="B32" s="218"/>
      <c r="C32" s="22"/>
      <c r="D32" s="22"/>
      <c r="E32" s="22"/>
      <c r="F32" s="22"/>
      <c r="G32" s="34"/>
      <c r="H32" s="208" t="s">
        <v>86</v>
      </c>
      <c r="I32" s="21"/>
      <c r="J32" s="21"/>
      <c r="K32" s="21">
        <v>3</v>
      </c>
      <c r="L32" s="20">
        <v>3</v>
      </c>
      <c r="M32" s="271"/>
      <c r="N32" s="135" t="s">
        <v>96</v>
      </c>
      <c r="O32" s="152">
        <v>3</v>
      </c>
      <c r="P32" s="152">
        <v>3</v>
      </c>
      <c r="Q32" s="153"/>
      <c r="R32" s="11"/>
      <c r="S32" s="271"/>
      <c r="T32" s="211" t="s">
        <v>87</v>
      </c>
      <c r="U32" s="7"/>
      <c r="V32" s="7"/>
      <c r="W32" s="77">
        <v>3</v>
      </c>
      <c r="X32" s="20">
        <v>3</v>
      </c>
      <c r="Y32" s="239"/>
      <c r="Z32" s="35"/>
    </row>
    <row r="33" spans="1:26" ht="18" customHeight="1">
      <c r="A33" s="291"/>
      <c r="B33" s="217"/>
      <c r="C33" s="21"/>
      <c r="D33" s="21"/>
      <c r="E33" s="21"/>
      <c r="F33" s="165"/>
      <c r="G33" s="34"/>
      <c r="H33" s="23"/>
      <c r="I33" s="11"/>
      <c r="J33" s="11"/>
      <c r="K33" s="39"/>
      <c r="L33" s="11"/>
      <c r="M33" s="271"/>
      <c r="N33" s="211" t="s">
        <v>81</v>
      </c>
      <c r="O33" s="20"/>
      <c r="P33" s="20"/>
      <c r="Q33" s="20">
        <v>3</v>
      </c>
      <c r="R33" s="20">
        <v>3</v>
      </c>
      <c r="S33" s="271"/>
      <c r="T33" s="213"/>
      <c r="U33" s="152"/>
      <c r="V33" s="152"/>
      <c r="W33" s="153"/>
      <c r="X33" s="11"/>
      <c r="Y33" s="239"/>
      <c r="Z33" s="35"/>
    </row>
    <row r="34" spans="1:26" ht="18" customHeight="1">
      <c r="A34" s="291"/>
      <c r="B34" s="217"/>
      <c r="C34" s="21"/>
      <c r="D34" s="21"/>
      <c r="E34" s="21"/>
      <c r="F34" s="165"/>
      <c r="G34" s="34"/>
      <c r="H34" s="23"/>
      <c r="I34" s="11"/>
      <c r="J34" s="11"/>
      <c r="K34" s="39"/>
      <c r="L34" s="11"/>
      <c r="M34" s="271"/>
      <c r="N34" s="14" t="s">
        <v>59</v>
      </c>
      <c r="O34" s="7"/>
      <c r="P34" s="7"/>
      <c r="Q34" s="77">
        <v>3</v>
      </c>
      <c r="R34" s="20">
        <v>3</v>
      </c>
      <c r="S34" s="271"/>
      <c r="T34" s="213"/>
      <c r="U34" s="152"/>
      <c r="V34" s="152"/>
      <c r="W34" s="153"/>
      <c r="X34" s="11"/>
      <c r="Y34" s="239"/>
      <c r="Z34" s="35"/>
    </row>
    <row r="35" spans="1:26" ht="18" customHeight="1" thickBot="1">
      <c r="A35" s="291"/>
      <c r="B35" s="217"/>
      <c r="C35" s="21"/>
      <c r="D35" s="21"/>
      <c r="E35" s="21"/>
      <c r="F35" s="165"/>
      <c r="G35" s="34"/>
      <c r="H35" s="37"/>
      <c r="I35" s="30"/>
      <c r="J35" s="30"/>
      <c r="K35" s="38"/>
      <c r="L35" s="30"/>
      <c r="M35" s="271"/>
      <c r="O35" s="152"/>
      <c r="P35" s="152"/>
      <c r="Q35" s="153"/>
      <c r="R35" s="11"/>
      <c r="S35" s="271"/>
      <c r="T35" s="156"/>
      <c r="U35" s="152"/>
      <c r="V35" s="152"/>
      <c r="W35" s="153"/>
      <c r="X35" s="11"/>
      <c r="Y35" s="239"/>
      <c r="Z35" s="35"/>
    </row>
    <row r="36" spans="1:26" ht="18" customHeight="1" thickBot="1">
      <c r="A36" s="291"/>
      <c r="B36" s="217"/>
      <c r="C36" s="21"/>
      <c r="D36" s="21"/>
      <c r="E36" s="21"/>
      <c r="F36" s="165"/>
      <c r="G36" s="34"/>
      <c r="H36" s="71" t="s">
        <v>70</v>
      </c>
      <c r="I36" s="72"/>
      <c r="J36" s="72"/>
      <c r="K36" s="73"/>
      <c r="L36" s="72"/>
      <c r="M36" s="271"/>
      <c r="N36" s="71" t="s">
        <v>70</v>
      </c>
      <c r="O36" s="72"/>
      <c r="P36" s="72"/>
      <c r="Q36" s="154"/>
      <c r="R36" s="155"/>
      <c r="S36" s="271"/>
      <c r="T36" s="71" t="s">
        <v>70</v>
      </c>
      <c r="U36" s="72"/>
      <c r="V36" s="72"/>
      <c r="W36" s="72"/>
      <c r="X36" s="72"/>
      <c r="Y36" s="240"/>
      <c r="Z36" s="35"/>
    </row>
    <row r="37" spans="1:26" ht="18" customHeight="1">
      <c r="A37" s="291"/>
      <c r="B37" s="218"/>
      <c r="C37" s="22"/>
      <c r="D37" s="22"/>
      <c r="E37" s="22"/>
      <c r="F37" s="22"/>
      <c r="G37" s="36"/>
      <c r="H37" s="211" t="s">
        <v>78</v>
      </c>
      <c r="I37" s="18">
        <v>3</v>
      </c>
      <c r="J37" s="18">
        <v>3</v>
      </c>
      <c r="K37" s="18"/>
      <c r="L37" s="18"/>
      <c r="M37" s="271"/>
      <c r="N37" s="211" t="s">
        <v>82</v>
      </c>
      <c r="O37" s="15">
        <v>3</v>
      </c>
      <c r="P37" s="15">
        <v>3</v>
      </c>
      <c r="Q37" s="78"/>
      <c r="R37" s="67"/>
      <c r="S37" s="271"/>
      <c r="T37" s="211" t="s">
        <v>88</v>
      </c>
      <c r="U37" s="15">
        <v>3</v>
      </c>
      <c r="V37" s="15">
        <v>3</v>
      </c>
      <c r="W37" s="31"/>
      <c r="X37" s="31"/>
      <c r="Y37" s="238" t="s">
        <v>99</v>
      </c>
      <c r="Z37" s="35"/>
    </row>
    <row r="38" spans="1:26" ht="18" customHeight="1">
      <c r="A38" s="291"/>
      <c r="B38" s="217"/>
      <c r="C38" s="21"/>
      <c r="D38" s="21"/>
      <c r="E38" s="21"/>
      <c r="F38" s="165"/>
      <c r="G38" s="36"/>
      <c r="H38" s="208" t="s">
        <v>79</v>
      </c>
      <c r="I38" s="20">
        <v>3</v>
      </c>
      <c r="J38" s="20">
        <v>3</v>
      </c>
      <c r="K38" s="20"/>
      <c r="L38" s="20"/>
      <c r="M38" s="271"/>
      <c r="N38" s="211" t="s">
        <v>83</v>
      </c>
      <c r="O38" s="15">
        <v>3</v>
      </c>
      <c r="P38" s="15">
        <v>3</v>
      </c>
      <c r="Q38" s="79"/>
      <c r="R38" s="15"/>
      <c r="S38" s="271"/>
      <c r="T38" s="211" t="s">
        <v>90</v>
      </c>
      <c r="U38" s="7">
        <v>3</v>
      </c>
      <c r="V38" s="7">
        <v>3</v>
      </c>
      <c r="W38" s="21"/>
      <c r="X38" s="165"/>
      <c r="Y38" s="239"/>
      <c r="Z38" s="35"/>
    </row>
    <row r="39" spans="1:26" ht="18" customHeight="1">
      <c r="A39" s="291"/>
      <c r="B39" s="218"/>
      <c r="C39" s="22"/>
      <c r="D39" s="22"/>
      <c r="E39" s="22"/>
      <c r="F39" s="22"/>
      <c r="G39" s="36"/>
      <c r="H39" s="211" t="s">
        <v>77</v>
      </c>
      <c r="I39" s="13"/>
      <c r="J39" s="13"/>
      <c r="K39" s="65">
        <v>3</v>
      </c>
      <c r="L39" s="65">
        <v>3</v>
      </c>
      <c r="M39" s="271"/>
      <c r="N39" s="204" t="s">
        <v>84</v>
      </c>
      <c r="O39" s="7"/>
      <c r="P39" s="7"/>
      <c r="Q39" s="77">
        <v>3</v>
      </c>
      <c r="R39" s="20">
        <v>3</v>
      </c>
      <c r="S39" s="271"/>
      <c r="T39" s="212" t="s">
        <v>89</v>
      </c>
      <c r="U39" s="20"/>
      <c r="V39" s="20"/>
      <c r="W39" s="20">
        <v>3</v>
      </c>
      <c r="X39" s="20">
        <v>3</v>
      </c>
      <c r="Y39" s="239"/>
      <c r="Z39" s="33"/>
    </row>
    <row r="40" spans="1:26" ht="18" customHeight="1" thickBot="1">
      <c r="A40" s="291"/>
      <c r="B40" s="217"/>
      <c r="C40" s="21"/>
      <c r="D40" s="21"/>
      <c r="E40" s="21"/>
      <c r="F40" s="165"/>
      <c r="G40" s="36"/>
      <c r="H40" s="37"/>
      <c r="I40" s="30"/>
      <c r="J40" s="30"/>
      <c r="K40" s="30"/>
      <c r="L40" s="30"/>
      <c r="M40" s="271"/>
      <c r="N40" s="76"/>
      <c r="O40" s="152"/>
      <c r="P40" s="152"/>
      <c r="Q40" s="153"/>
      <c r="R40" s="11"/>
      <c r="S40" s="271"/>
      <c r="T40" s="157"/>
      <c r="U40" s="152"/>
      <c r="V40" s="152"/>
      <c r="W40" s="153"/>
      <c r="X40" s="11"/>
      <c r="Y40" s="239"/>
      <c r="Z40" s="33"/>
    </row>
    <row r="41" spans="1:26" ht="18" customHeight="1" thickBot="1">
      <c r="A41" s="291"/>
      <c r="B41" s="217"/>
      <c r="C41" s="21"/>
      <c r="D41" s="21"/>
      <c r="E41" s="21"/>
      <c r="F41" s="165"/>
      <c r="G41" s="36"/>
      <c r="H41" s="151" t="s">
        <v>56</v>
      </c>
      <c r="I41" s="72"/>
      <c r="J41" s="72"/>
      <c r="K41" s="72"/>
      <c r="L41" s="72"/>
      <c r="M41" s="271"/>
      <c r="N41" s="71" t="s">
        <v>56</v>
      </c>
      <c r="O41" s="73"/>
      <c r="P41" s="73"/>
      <c r="Q41" s="73"/>
      <c r="R41" s="73"/>
      <c r="S41" s="271"/>
      <c r="T41" s="71" t="s">
        <v>56</v>
      </c>
      <c r="U41" s="72"/>
      <c r="V41" s="72"/>
      <c r="W41" s="72"/>
      <c r="X41" s="72"/>
      <c r="Y41" s="239"/>
      <c r="Z41" s="33"/>
    </row>
    <row r="42" spans="1:26" ht="18" customHeight="1">
      <c r="A42" s="291"/>
      <c r="B42" s="217"/>
      <c r="C42" s="21"/>
      <c r="D42" s="21"/>
      <c r="E42" s="21"/>
      <c r="F42" s="165"/>
      <c r="G42" s="36"/>
      <c r="H42" s="206" t="s">
        <v>74</v>
      </c>
      <c r="I42" s="15">
        <v>3</v>
      </c>
      <c r="J42" s="15">
        <v>3</v>
      </c>
      <c r="K42" s="15"/>
      <c r="L42" s="15"/>
      <c r="M42" s="271"/>
      <c r="N42" s="68" t="s">
        <v>57</v>
      </c>
      <c r="O42" s="15">
        <v>3</v>
      </c>
      <c r="P42" s="15">
        <v>3</v>
      </c>
      <c r="Q42" s="67"/>
      <c r="R42" s="67"/>
      <c r="S42" s="271"/>
      <c r="T42" s="205" t="s">
        <v>91</v>
      </c>
      <c r="U42" s="15">
        <v>3</v>
      </c>
      <c r="V42" s="15">
        <v>3</v>
      </c>
      <c r="W42" s="31"/>
      <c r="X42" s="31"/>
      <c r="Y42" s="239"/>
      <c r="Z42" s="33"/>
    </row>
    <row r="43" spans="1:26" ht="18" customHeight="1">
      <c r="A43" s="291"/>
      <c r="B43" s="217"/>
      <c r="C43" s="21"/>
      <c r="D43" s="21"/>
      <c r="E43" s="21"/>
      <c r="F43" s="165"/>
      <c r="G43" s="36"/>
      <c r="H43" s="210" t="s">
        <v>76</v>
      </c>
      <c r="I43" s="20">
        <v>3</v>
      </c>
      <c r="J43" s="20">
        <v>3</v>
      </c>
      <c r="K43" s="20"/>
      <c r="L43" s="20"/>
      <c r="M43" s="271"/>
      <c r="N43" s="205" t="s">
        <v>73</v>
      </c>
      <c r="O43" s="15"/>
      <c r="P43" s="15"/>
      <c r="Q43" s="15">
        <v>3</v>
      </c>
      <c r="R43" s="15">
        <v>3</v>
      </c>
      <c r="S43" s="271"/>
      <c r="T43" s="208" t="s">
        <v>92</v>
      </c>
      <c r="U43" s="20"/>
      <c r="V43" s="20"/>
      <c r="W43" s="20">
        <v>3</v>
      </c>
      <c r="X43" s="20">
        <v>3</v>
      </c>
      <c r="Y43" s="239"/>
      <c r="Z43" s="33"/>
    </row>
    <row r="44" spans="1:26" ht="18" customHeight="1">
      <c r="A44" s="291"/>
      <c r="B44" s="218"/>
      <c r="C44" s="22"/>
      <c r="D44" s="22"/>
      <c r="E44" s="21"/>
      <c r="F44" s="165"/>
      <c r="G44" s="66"/>
      <c r="H44" s="210" t="s">
        <v>75</v>
      </c>
      <c r="I44" s="20"/>
      <c r="J44" s="20"/>
      <c r="K44" s="20">
        <v>3</v>
      </c>
      <c r="L44" s="20">
        <v>3</v>
      </c>
      <c r="M44" s="271"/>
      <c r="N44" s="17" t="s">
        <v>58</v>
      </c>
      <c r="O44" s="21"/>
      <c r="P44" s="21"/>
      <c r="Q44" s="20">
        <v>3</v>
      </c>
      <c r="R44" s="20">
        <v>3</v>
      </c>
      <c r="S44" s="271"/>
      <c r="T44" s="207" t="s">
        <v>93</v>
      </c>
      <c r="U44" s="7"/>
      <c r="V44" s="7"/>
      <c r="W44" s="77">
        <v>3</v>
      </c>
      <c r="X44" s="20">
        <v>3</v>
      </c>
      <c r="Y44" s="239"/>
      <c r="Z44" s="35"/>
    </row>
    <row r="45" spans="1:26" ht="18.75" customHeight="1">
      <c r="A45" s="291"/>
      <c r="B45" s="217"/>
      <c r="C45" s="21"/>
      <c r="D45" s="21"/>
      <c r="E45" s="21"/>
      <c r="F45" s="165"/>
      <c r="G45" s="66"/>
      <c r="H45" s="209"/>
      <c r="I45" s="171"/>
      <c r="J45" s="171"/>
      <c r="K45" s="171"/>
      <c r="L45" s="171"/>
      <c r="M45" s="330"/>
      <c r="N45" s="22"/>
      <c r="O45" s="22"/>
      <c r="P45" s="22"/>
      <c r="Q45" s="22"/>
      <c r="R45" s="22"/>
      <c r="S45" s="271"/>
      <c r="T45" s="17"/>
      <c r="U45" s="7"/>
      <c r="V45" s="7"/>
      <c r="W45" s="77"/>
      <c r="X45" s="20"/>
      <c r="Y45" s="240"/>
      <c r="Z45" s="35"/>
    </row>
    <row r="46" spans="1:26" ht="18" customHeight="1" thickBot="1">
      <c r="A46" s="292"/>
      <c r="B46" s="219"/>
      <c r="C46" s="39"/>
      <c r="D46" s="39"/>
      <c r="E46" s="39"/>
      <c r="F46" s="166"/>
      <c r="G46" s="63"/>
      <c r="H46" s="69"/>
      <c r="I46" s="30"/>
      <c r="J46" s="30"/>
      <c r="K46" s="70"/>
      <c r="L46" s="70"/>
      <c r="M46" s="272"/>
      <c r="N46" s="37"/>
      <c r="O46" s="30"/>
      <c r="P46" s="30"/>
      <c r="Q46" s="38"/>
      <c r="R46" s="38"/>
      <c r="S46" s="272"/>
      <c r="T46" s="17"/>
      <c r="U46" s="21"/>
      <c r="V46" s="21"/>
      <c r="W46" s="20"/>
      <c r="X46" s="20"/>
      <c r="Y46" s="232"/>
      <c r="Z46" s="35"/>
    </row>
    <row r="47" spans="1:26" s="46" customFormat="1" ht="18" customHeight="1">
      <c r="A47" s="268" t="s">
        <v>17</v>
      </c>
      <c r="B47" s="269"/>
      <c r="C47" s="41">
        <f>C28</f>
        <v>10</v>
      </c>
      <c r="D47" s="41">
        <f>D28</f>
        <v>10</v>
      </c>
      <c r="E47" s="41">
        <f>E28</f>
        <v>6</v>
      </c>
      <c r="F47" s="41">
        <f>F28</f>
        <v>6</v>
      </c>
      <c r="G47" s="12"/>
      <c r="H47" s="40" t="s">
        <v>17</v>
      </c>
      <c r="I47" s="41">
        <f>I28</f>
        <v>5</v>
      </c>
      <c r="J47" s="41">
        <f>J28</f>
        <v>5</v>
      </c>
      <c r="K47" s="41">
        <f>K28</f>
        <v>7</v>
      </c>
      <c r="L47" s="41">
        <f>L28</f>
        <v>7</v>
      </c>
      <c r="M47" s="42"/>
      <c r="N47" s="43" t="s">
        <v>17</v>
      </c>
      <c r="O47" s="41">
        <f>O28</f>
        <v>6</v>
      </c>
      <c r="P47" s="41">
        <f>P28</f>
        <v>6</v>
      </c>
      <c r="Q47" s="41">
        <f>Q28</f>
        <v>3</v>
      </c>
      <c r="R47" s="41">
        <f>R28</f>
        <v>3</v>
      </c>
      <c r="S47" s="44"/>
      <c r="T47" s="40" t="s">
        <v>17</v>
      </c>
      <c r="U47" s="41">
        <f>U28</f>
        <v>5</v>
      </c>
      <c r="V47" s="41">
        <f>V28</f>
        <v>5</v>
      </c>
      <c r="W47" s="41">
        <f>W28</f>
        <v>2</v>
      </c>
      <c r="X47" s="41">
        <f>X28</f>
        <v>2</v>
      </c>
      <c r="Y47" s="233"/>
      <c r="Z47" s="45"/>
    </row>
    <row r="48" spans="1:26" s="46" customFormat="1" ht="18" customHeight="1">
      <c r="A48" s="308" t="s">
        <v>18</v>
      </c>
      <c r="B48" s="309"/>
      <c r="C48" s="21">
        <v>0</v>
      </c>
      <c r="D48" s="21">
        <v>0</v>
      </c>
      <c r="E48" s="21">
        <v>0</v>
      </c>
      <c r="F48" s="21">
        <v>0</v>
      </c>
      <c r="G48" s="21"/>
      <c r="H48" s="47" t="s">
        <v>18</v>
      </c>
      <c r="I48" s="20">
        <v>6</v>
      </c>
      <c r="J48" s="20">
        <v>6</v>
      </c>
      <c r="K48" s="19">
        <v>6</v>
      </c>
      <c r="L48" s="19">
        <v>6</v>
      </c>
      <c r="M48" s="48"/>
      <c r="N48" s="49" t="s">
        <v>18</v>
      </c>
      <c r="O48" s="20">
        <v>9</v>
      </c>
      <c r="P48" s="20">
        <v>9</v>
      </c>
      <c r="Q48" s="21">
        <v>9</v>
      </c>
      <c r="R48" s="21">
        <v>9</v>
      </c>
      <c r="S48" s="50"/>
      <c r="T48" s="47" t="s">
        <v>18</v>
      </c>
      <c r="U48" s="20">
        <v>6</v>
      </c>
      <c r="V48" s="20">
        <v>6</v>
      </c>
      <c r="W48" s="21">
        <v>9</v>
      </c>
      <c r="X48" s="21">
        <v>9</v>
      </c>
      <c r="Y48" s="234"/>
      <c r="Z48" s="45"/>
    </row>
    <row r="49" spans="1:26" s="46" customFormat="1" ht="18" customHeight="1">
      <c r="A49" s="273" t="s">
        <v>19</v>
      </c>
      <c r="B49" s="274"/>
      <c r="C49" s="52">
        <f>C12+C15+C19+C28+C48</f>
        <v>20</v>
      </c>
      <c r="D49" s="52">
        <f>D12+D15+D19+D28+D48</f>
        <v>20</v>
      </c>
      <c r="E49" s="52">
        <f>E12+E15+E19+E28+E48</f>
        <v>18</v>
      </c>
      <c r="F49" s="52">
        <f>F12+F15+F19+F28+F48</f>
        <v>18</v>
      </c>
      <c r="G49" s="53"/>
      <c r="H49" s="51" t="s">
        <v>19</v>
      </c>
      <c r="I49" s="52">
        <f>I12+I15+I19+I28+I48</f>
        <v>18</v>
      </c>
      <c r="J49" s="52">
        <f>J12+J15+J19+J28+J48</f>
        <v>20</v>
      </c>
      <c r="K49" s="52">
        <f>K12+K15+K19+K28+K48</f>
        <v>17</v>
      </c>
      <c r="L49" s="52">
        <f>L12+L15+L19+L28+L48</f>
        <v>19</v>
      </c>
      <c r="M49" s="54"/>
      <c r="N49" s="55" t="s">
        <v>19</v>
      </c>
      <c r="O49" s="52">
        <f>O12+O15+O19+O28+O48</f>
        <v>17</v>
      </c>
      <c r="P49" s="52">
        <f>P12+P15+P19+P28+P48</f>
        <v>17</v>
      </c>
      <c r="Q49" s="52">
        <f>Q12+Q15+Q19+Q28+Q48</f>
        <v>14</v>
      </c>
      <c r="R49" s="52">
        <f>R12+R15+R19+R28+R48</f>
        <v>14</v>
      </c>
      <c r="S49" s="56"/>
      <c r="T49" s="51" t="s">
        <v>19</v>
      </c>
      <c r="U49" s="52">
        <f>U12+U15+U19+U28+U48</f>
        <v>13</v>
      </c>
      <c r="V49" s="52">
        <f>V12+V15+V19+V28+V48</f>
        <v>13</v>
      </c>
      <c r="W49" s="52">
        <f>W12+W15+W19+W28+W48</f>
        <v>11</v>
      </c>
      <c r="X49" s="52">
        <f>X12+X15+X19+X28+X48</f>
        <v>11</v>
      </c>
      <c r="Y49" s="235"/>
      <c r="Z49" s="57"/>
    </row>
    <row r="50" spans="1:26" s="46" customFormat="1" ht="18" customHeight="1" thickBot="1">
      <c r="A50" s="275" t="s">
        <v>2</v>
      </c>
      <c r="B50" s="276"/>
      <c r="C50" s="58">
        <f>C49</f>
        <v>20</v>
      </c>
      <c r="D50" s="58">
        <f>D49</f>
        <v>20</v>
      </c>
      <c r="E50" s="58">
        <f>E49+C50</f>
        <v>38</v>
      </c>
      <c r="F50" s="58">
        <f>F49+D50</f>
        <v>38</v>
      </c>
      <c r="G50" s="58"/>
      <c r="H50" s="2" t="s">
        <v>20</v>
      </c>
      <c r="I50" s="58">
        <f>I49+E50</f>
        <v>56</v>
      </c>
      <c r="J50" s="58">
        <f>J49+F50</f>
        <v>58</v>
      </c>
      <c r="K50" s="58">
        <f>K49+I50</f>
        <v>73</v>
      </c>
      <c r="L50" s="58">
        <f>L49+J50</f>
        <v>77</v>
      </c>
      <c r="M50" s="59"/>
      <c r="N50" s="2" t="s">
        <v>20</v>
      </c>
      <c r="O50" s="58">
        <f>O49+K50</f>
        <v>90</v>
      </c>
      <c r="P50" s="58">
        <f>P49+L50</f>
        <v>94</v>
      </c>
      <c r="Q50" s="58">
        <f>Q49+O50</f>
        <v>104</v>
      </c>
      <c r="R50" s="58">
        <f>R49+P50</f>
        <v>108</v>
      </c>
      <c r="S50" s="60"/>
      <c r="T50" s="2" t="s">
        <v>20</v>
      </c>
      <c r="U50" s="58">
        <f>U49+Q50</f>
        <v>117</v>
      </c>
      <c r="V50" s="58">
        <f>V49+R50</f>
        <v>121</v>
      </c>
      <c r="W50" s="61">
        <f>W49+U50</f>
        <v>128</v>
      </c>
      <c r="X50" s="61">
        <f>V50+X49</f>
        <v>132</v>
      </c>
      <c r="Y50" s="236"/>
      <c r="Z50" s="57"/>
    </row>
    <row r="51" spans="1:25" ht="18" customHeight="1">
      <c r="A51" s="316" t="s">
        <v>21</v>
      </c>
      <c r="B51" s="317"/>
      <c r="C51" s="318">
        <v>28</v>
      </c>
      <c r="D51" s="319"/>
      <c r="E51" s="319"/>
      <c r="F51" s="319"/>
      <c r="G51" s="319"/>
      <c r="H51" s="319"/>
      <c r="I51" s="319"/>
      <c r="J51" s="319"/>
      <c r="K51" s="319"/>
      <c r="L51" s="319"/>
      <c r="M51" s="320"/>
      <c r="N51" s="305" t="s">
        <v>22</v>
      </c>
      <c r="O51" s="306"/>
      <c r="P51" s="306"/>
      <c r="Q51" s="306"/>
      <c r="R51" s="306"/>
      <c r="S51" s="307"/>
      <c r="T51" s="321">
        <v>6</v>
      </c>
      <c r="U51" s="322"/>
      <c r="V51" s="322"/>
      <c r="W51" s="322"/>
      <c r="X51" s="322"/>
      <c r="Y51" s="323"/>
    </row>
    <row r="52" spans="1:25" ht="18" customHeight="1">
      <c r="A52" s="324" t="s">
        <v>23</v>
      </c>
      <c r="B52" s="325"/>
      <c r="C52" s="326">
        <v>9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7"/>
    </row>
    <row r="53" spans="1:25" ht="18" customHeight="1">
      <c r="A53" s="273" t="s">
        <v>24</v>
      </c>
      <c r="B53" s="295"/>
      <c r="C53" s="296">
        <v>42</v>
      </c>
      <c r="D53" s="297"/>
      <c r="E53" s="297"/>
      <c r="F53" s="297"/>
      <c r="G53" s="297"/>
      <c r="H53" s="297"/>
      <c r="I53" s="297"/>
      <c r="J53" s="297"/>
      <c r="K53" s="297"/>
      <c r="L53" s="297"/>
      <c r="M53" s="298"/>
      <c r="N53" s="299" t="s">
        <v>25</v>
      </c>
      <c r="O53" s="300"/>
      <c r="P53" s="300"/>
      <c r="Q53" s="300"/>
      <c r="R53" s="300"/>
      <c r="S53" s="301"/>
      <c r="T53" s="302">
        <f>SUM(C48+E48+I48+K48+O48+Q48+U48+W48)</f>
        <v>45</v>
      </c>
      <c r="U53" s="303"/>
      <c r="V53" s="303"/>
      <c r="W53" s="303"/>
      <c r="X53" s="303"/>
      <c r="Y53" s="304"/>
    </row>
    <row r="54" spans="1:25" ht="18" customHeight="1">
      <c r="A54" s="273" t="s">
        <v>4</v>
      </c>
      <c r="B54" s="295"/>
      <c r="C54" s="339">
        <f>SUM(C49+E49+I49+K49+O49+Q49+U49+W49)</f>
        <v>128</v>
      </c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1"/>
    </row>
    <row r="55" spans="1:25" ht="18" customHeight="1">
      <c r="A55" s="273" t="s">
        <v>5</v>
      </c>
      <c r="B55" s="342"/>
      <c r="C55" s="310" t="s">
        <v>65</v>
      </c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2"/>
    </row>
    <row r="56" spans="1:25" ht="18" customHeight="1">
      <c r="A56" s="313" t="s">
        <v>3</v>
      </c>
      <c r="B56" s="295"/>
      <c r="C56" s="314"/>
      <c r="D56" s="314"/>
      <c r="E56" s="314"/>
      <c r="F56" s="314"/>
      <c r="G56" s="314"/>
      <c r="H56" s="314" t="s">
        <v>26</v>
      </c>
      <c r="I56" s="314"/>
      <c r="J56" s="314"/>
      <c r="K56" s="314"/>
      <c r="L56" s="314"/>
      <c r="M56" s="314"/>
      <c r="N56" s="314" t="s">
        <v>27</v>
      </c>
      <c r="O56" s="314"/>
      <c r="P56" s="314"/>
      <c r="Q56" s="314"/>
      <c r="R56" s="314"/>
      <c r="S56" s="314"/>
      <c r="T56" s="314" t="s">
        <v>28</v>
      </c>
      <c r="U56" s="314"/>
      <c r="V56" s="314"/>
      <c r="W56" s="314"/>
      <c r="X56" s="314"/>
      <c r="Y56" s="315"/>
    </row>
    <row r="57" spans="1:26" ht="18" customHeight="1">
      <c r="A57" s="331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5"/>
      <c r="U57" s="335"/>
      <c r="V57" s="335"/>
      <c r="W57" s="335"/>
      <c r="X57" s="335"/>
      <c r="Y57" s="336"/>
      <c r="Z57" s="62"/>
    </row>
    <row r="58" spans="1:26" ht="18" customHeight="1">
      <c r="A58" s="331"/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5"/>
      <c r="U58" s="335"/>
      <c r="V58" s="335"/>
      <c r="W58" s="335"/>
      <c r="X58" s="335"/>
      <c r="Y58" s="336"/>
      <c r="Z58" s="62"/>
    </row>
    <row r="59" spans="1:25" ht="18" customHeight="1" thickBot="1">
      <c r="A59" s="333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7"/>
      <c r="U59" s="337"/>
      <c r="V59" s="337"/>
      <c r="W59" s="337"/>
      <c r="X59" s="337"/>
      <c r="Y59" s="338"/>
    </row>
    <row r="64" ht="20.25" customHeight="1"/>
    <row r="65" ht="20.25" customHeight="1"/>
    <row r="66" ht="20.25" customHeight="1"/>
    <row r="67" ht="20.25" customHeight="1"/>
    <row r="68" ht="22.5" customHeight="1"/>
    <row r="69" ht="22.5" customHeight="1"/>
    <row r="70" ht="22.5" customHeight="1"/>
    <row r="71" ht="22.5" customHeight="1"/>
    <row r="72" ht="44.25" customHeight="1"/>
    <row r="73" ht="33" customHeight="1"/>
    <row r="74" ht="46.5" customHeight="1"/>
    <row r="75" ht="16.5" customHeight="1"/>
    <row r="76" ht="16.5"/>
    <row r="77" ht="16.5"/>
    <row r="78" ht="48" customHeight="1"/>
  </sheetData>
  <sheetProtection/>
  <mergeCells count="64">
    <mergeCell ref="A1:S1"/>
    <mergeCell ref="T1:Y1"/>
    <mergeCell ref="M29:M46"/>
    <mergeCell ref="A57:G59"/>
    <mergeCell ref="H57:M59"/>
    <mergeCell ref="N57:S59"/>
    <mergeCell ref="T57:Y59"/>
    <mergeCell ref="A54:B54"/>
    <mergeCell ref="C54:Y54"/>
    <mergeCell ref="A55:B55"/>
    <mergeCell ref="C55:Y55"/>
    <mergeCell ref="A56:G56"/>
    <mergeCell ref="H56:M56"/>
    <mergeCell ref="N56:S56"/>
    <mergeCell ref="T56:Y56"/>
    <mergeCell ref="A51:B51"/>
    <mergeCell ref="C51:M51"/>
    <mergeCell ref="T51:Y51"/>
    <mergeCell ref="A52:B52"/>
    <mergeCell ref="C52:Y52"/>
    <mergeCell ref="A53:B53"/>
    <mergeCell ref="C53:M53"/>
    <mergeCell ref="N53:S53"/>
    <mergeCell ref="T53:Y53"/>
    <mergeCell ref="N51:S51"/>
    <mergeCell ref="A48:B48"/>
    <mergeCell ref="A47:B47"/>
    <mergeCell ref="S29:S46"/>
    <mergeCell ref="A49:B49"/>
    <mergeCell ref="A50:B50"/>
    <mergeCell ref="A6:A12"/>
    <mergeCell ref="A13:A15"/>
    <mergeCell ref="A16:A19"/>
    <mergeCell ref="A20:A28"/>
    <mergeCell ref="A29:A46"/>
    <mergeCell ref="M20:M21"/>
    <mergeCell ref="U4:X4"/>
    <mergeCell ref="Y4:Y5"/>
    <mergeCell ref="I5:J5"/>
    <mergeCell ref="K5:L5"/>
    <mergeCell ref="O5:P5"/>
    <mergeCell ref="Q5:R5"/>
    <mergeCell ref="U5:V5"/>
    <mergeCell ref="W5:X5"/>
    <mergeCell ref="O4:R4"/>
    <mergeCell ref="S4:S5"/>
    <mergeCell ref="N4:N5"/>
    <mergeCell ref="C5:D5"/>
    <mergeCell ref="B2:G3"/>
    <mergeCell ref="H2:M3"/>
    <mergeCell ref="N2:S3"/>
    <mergeCell ref="C4:F4"/>
    <mergeCell ref="G4:G5"/>
    <mergeCell ref="E5:F5"/>
    <mergeCell ref="Y29:Y36"/>
    <mergeCell ref="Y37:Y45"/>
    <mergeCell ref="T2:Y3"/>
    <mergeCell ref="T4:T5"/>
    <mergeCell ref="A4:A5"/>
    <mergeCell ref="B4:B5"/>
    <mergeCell ref="A2:A3"/>
    <mergeCell ref="H4:H5"/>
    <mergeCell ref="I4:L4"/>
    <mergeCell ref="M4:M5"/>
  </mergeCell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lu</dc:creator>
  <cp:keywords/>
  <dc:description/>
  <cp:lastModifiedBy>A104081302</cp:lastModifiedBy>
  <cp:lastPrinted>2016-04-26T09:15:11Z</cp:lastPrinted>
  <dcterms:created xsi:type="dcterms:W3CDTF">2010-03-17T03:26:03Z</dcterms:created>
  <dcterms:modified xsi:type="dcterms:W3CDTF">2016-04-28T03:34:31Z</dcterms:modified>
  <cp:category/>
  <cp:version/>
  <cp:contentType/>
  <cp:contentStatus/>
</cp:coreProperties>
</file>